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guerrapk\Desktop\"/>
    </mc:Choice>
  </mc:AlternateContent>
  <xr:revisionPtr revIDLastSave="0" documentId="13_ncr:1_{0B61196C-05AA-41E9-8D5D-9BBE8A514C42}" xr6:coauthVersionLast="47" xr6:coauthVersionMax="47" xr10:uidLastSave="{00000000-0000-0000-0000-000000000000}"/>
  <bookViews>
    <workbookView xWindow="-28035" yWindow="-3150" windowWidth="26490" windowHeight="15060" activeTab="4" xr2:uid="{00000000-000D-0000-FFFF-FFFF00000000}"/>
  </bookViews>
  <sheets>
    <sheet name="Master" sheetId="1" r:id="rId1"/>
    <sheet name="Data" sheetId="5" r:id="rId2"/>
    <sheet name="Results - Repeated measures" sheetId="8" r:id="rId3"/>
    <sheet name="Results - Fall-like" sheetId="9" r:id="rId4"/>
    <sheet name="Results - Coldness" sheetId="11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E33" i="5"/>
  <c r="D3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Guerra, Patrick (guerrapk)</author>
  </authors>
  <commentList>
    <comment ref="I2" authorId="0" shapeId="0" xr:uid="{83F05EF8-DEBF-4233-A138-5F2FFD02AC66}">
      <text>
        <r>
          <rPr>
            <b/>
            <sz val="9"/>
            <color indexed="81"/>
            <rFont val="Tahoma"/>
            <family val="2"/>
          </rPr>
          <t>Guerra, Patrick (guerrapk):</t>
        </r>
        <r>
          <rPr>
            <sz val="9"/>
            <color indexed="81"/>
            <rFont val="Tahoma"/>
            <family val="2"/>
          </rPr>
          <t xml:space="preserve">
All trials done 02.06.24</t>
        </r>
      </text>
    </comment>
  </commentList>
</comments>
</file>

<file path=xl/sharedStrings.xml><?xml version="1.0" encoding="utf-8"?>
<sst xmlns="http://schemas.openxmlformats.org/spreadsheetml/2006/main" count="463" uniqueCount="164">
  <si>
    <t>Code</t>
  </si>
  <si>
    <t>Date caught</t>
  </si>
  <si>
    <t>Date died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</si>
  <si>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</si>
  <si>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</si>
  <si>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</si>
  <si>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</si>
  <si>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</si>
  <si>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</si>
  <si>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</si>
  <si>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</si>
  <si>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</si>
  <si>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</si>
  <si>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</si>
  <si>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</si>
  <si>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</si>
  <si>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</si>
  <si>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</si>
  <si>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</si>
  <si>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</si>
  <si>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</si>
  <si>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</si>
  <si>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</si>
  <si>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</si>
  <si>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</si>
  <si>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</si>
  <si>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</si>
  <si>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</si>
  <si>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</si>
  <si>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</si>
  <si>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</si>
  <si>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</si>
  <si>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</si>
  <si>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</si>
  <si>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</si>
  <si>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</si>
  <si>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</si>
  <si>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</si>
  <si>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</si>
  <si>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</si>
  <si>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</si>
  <si>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</si>
  <si>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</si>
  <si>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</si>
  <si>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</si>
  <si>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</si>
  <si>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</si>
  <si>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</si>
  <si>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</si>
  <si>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</si>
  <si>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</si>
  <si>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</si>
  <si>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</si>
  <si>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</si>
  <si>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Sex</t>
  </si>
  <si>
    <t>Male</t>
  </si>
  <si>
    <t>Female</t>
  </si>
  <si>
    <t>3DS First successful turn</t>
  </si>
  <si>
    <t>Monarch code</t>
  </si>
  <si>
    <t>Monarchs - 2023 Fall migratory butterflies</t>
  </si>
  <si>
    <t>3DS orientation</t>
  </si>
  <si>
    <t>@OWS orientation</t>
  </si>
  <si>
    <t>3DN orientation</t>
  </si>
  <si>
    <t>Coldness or fall-like control?</t>
  </si>
  <si>
    <t>Geomagnetic map sense</t>
  </si>
  <si>
    <t>Recalibration via coldness?</t>
  </si>
  <si>
    <t>#</t>
  </si>
  <si>
    <t xml:space="preserve">OWS </t>
  </si>
  <si>
    <t>3DN</t>
  </si>
  <si>
    <t>Fall or Winter 1/12/24</t>
  </si>
  <si>
    <t>3DN 2/5/24</t>
  </si>
  <si>
    <t>Fall</t>
  </si>
  <si>
    <t>Winter</t>
  </si>
  <si>
    <t>Cold</t>
  </si>
  <si>
    <t>?</t>
  </si>
  <si>
    <t>Sample size</t>
  </si>
  <si>
    <t>Orientation (3DN condition)</t>
  </si>
  <si>
    <t>Variable</t>
  </si>
  <si>
    <t>3DS</t>
  </si>
  <si>
    <t>OWS</t>
  </si>
  <si>
    <t>Data Type</t>
  </si>
  <si>
    <t>Angles</t>
  </si>
  <si>
    <t>Number of Observations</t>
  </si>
  <si>
    <t>Data Grouped?</t>
  </si>
  <si>
    <t>No</t>
  </si>
  <si>
    <t>Group Width (&amp; Number of Groups)</t>
  </si>
  <si>
    <t>Mean Vector (µ)</t>
  </si>
  <si>
    <t>347.946°</t>
  </si>
  <si>
    <t>354.796°</t>
  </si>
  <si>
    <t>344.527°</t>
  </si>
  <si>
    <t>Length of Mean Vector (r)</t>
  </si>
  <si>
    <t>Concentration</t>
  </si>
  <si>
    <t>Circular Variance</t>
  </si>
  <si>
    <t>Circular Standard Deviation</t>
  </si>
  <si>
    <t>36.694°</t>
  </si>
  <si>
    <t>28.652°</t>
  </si>
  <si>
    <t>20.212°</t>
  </si>
  <si>
    <t>Standard Error of Mean</t>
  </si>
  <si>
    <t>7.578°</t>
  </si>
  <si>
    <t>5.96°</t>
  </si>
  <si>
    <t>4.212°</t>
  </si>
  <si>
    <t>One Sample Tests</t>
  </si>
  <si>
    <t>Rayleigh Test (Z)</t>
  </si>
  <si>
    <t>Rayleigh Test (p)</t>
  </si>
  <si>
    <t>Rao's Spacing Test (U)</t>
  </si>
  <si>
    <t>Rao's Spacing Test (p)</t>
  </si>
  <si>
    <t>&lt; 0.01</t>
  </si>
  <si>
    <t>V Test (V; expected mean 0.00°)</t>
  </si>
  <si>
    <t>V Test (u)</t>
  </si>
  <si>
    <t>V Test (p)</t>
  </si>
  <si>
    <t>Mean vector for each treatment condition</t>
  </si>
  <si>
    <t>Variables (&amp; observations)</t>
  </si>
  <si>
    <t>R'</t>
  </si>
  <si>
    <t>p</t>
  </si>
  <si>
    <t>3DS &amp; OWS (23)</t>
  </si>
  <si>
    <t>0.9 &gt; p &gt; 0.5</t>
  </si>
  <si>
    <t>3DS &amp; 3DN (23)</t>
  </si>
  <si>
    <t>0.5 &gt; p &gt; 0.1</t>
  </si>
  <si>
    <t>OWS &amp; 3DN (23)</t>
  </si>
  <si>
    <t>(1a) In all treatment conditions, monarchs are significantly oriented as a group</t>
  </si>
  <si>
    <t>Summary</t>
  </si>
  <si>
    <t>(1b) In all treatment conditions, monarchs have an orientation that is significantly different than the expected 0/360 degrees  (null: righting response with no additional deflection) and are oriented equatorwards</t>
  </si>
  <si>
    <t>(1c) The orientation of monarchs (equatorwards) is similar across all treatment conditions</t>
  </si>
  <si>
    <t>Hotelling's Paired Test (as used in Kendzel et al., 2023)</t>
  </si>
  <si>
    <t>F</t>
  </si>
  <si>
    <t>(1d) Monarchs do not display geomagnetic map sense behavior (e.g., no use of inclination angle or total field intensity cues) for recognizing and locating their goal destination (monarchs: overwintering sites in Central Mexico) as observed in sea turtles, spiny lobsters, and salmonid fishes</t>
  </si>
  <si>
    <t>Orientation (degrees) based on fig 4 and 8 (Kendzel et al., 2023): magnetic north = 90 degrees, magnetic south = 270 degrees</t>
  </si>
  <si>
    <t>Orientation (degrees) based on fig 4 and 8: north equals90, south equals 270</t>
  </si>
  <si>
    <t>Orientation (degrees) based on fig 4 and 8 (Kendzel et al., 2023): north equals90 and on left, south equals 270 and on right</t>
  </si>
  <si>
    <t>updated 02/07/24</t>
  </si>
  <si>
    <t>n=10 coldness</t>
  </si>
  <si>
    <t>n=4 fall-like</t>
  </si>
  <si>
    <t>Sample sizes</t>
  </si>
  <si>
    <t>Moore's Paired Test (as used in Guerra et al., 2014 &amp; Kendzel et al., 2023)</t>
  </si>
  <si>
    <t>3DN: 1st trial</t>
  </si>
  <si>
    <t>3DN: fall-like control</t>
  </si>
  <si>
    <t>335.808°</t>
  </si>
  <si>
    <t>342.111°</t>
  </si>
  <si>
    <t>19.366°</t>
  </si>
  <si>
    <t>16.55°</t>
  </si>
  <si>
    <t>15.358°</t>
  </si>
  <si>
    <t>13.129°</t>
  </si>
  <si>
    <t>3DN: 1st trial &amp; 3DN: fall-like control (4)</t>
  </si>
  <si>
    <t>Results in matrix format</t>
  </si>
  <si>
    <t>R' scores (lower half) and probabilities (upper half)</t>
  </si>
  <si>
    <t>-----</t>
  </si>
  <si>
    <t>3DN: coldness treatment</t>
  </si>
  <si>
    <t>346.135°</t>
  </si>
  <si>
    <t>15.3°</t>
  </si>
  <si>
    <t>14.841°</t>
  </si>
  <si>
    <t>42.158°</t>
  </si>
  <si>
    <t>5.523°</t>
  </si>
  <si>
    <t>15.525°</t>
  </si>
  <si>
    <t>&lt; 1E-12</t>
  </si>
  <si>
    <t>3DN: 1st trial &amp; 3DN: coldness treatment (10)</t>
  </si>
  <si>
    <t>&lt; 0.05</t>
  </si>
  <si>
    <t>(1) In both "Pre" and "Post" 24-day conditions, monarchs were significantly oriented</t>
  </si>
  <si>
    <t>(4) Monarchs keep orienting equatorwards over time when not exposed to coldness</t>
  </si>
  <si>
    <t>(2) "Pre" and "Post" 24-day orientations were both significantly oriented equatorwards</t>
  </si>
  <si>
    <t>(3) No difference between "Pre" and "Post" 24-day orientations (repeated measures)</t>
  </si>
  <si>
    <t>(1) Pre-cold, monarchs were significantly oriented and oriented equatorwards</t>
  </si>
  <si>
    <t>(2) Post-cold (24 days), monarchs were significantly oriented and oriented polewards</t>
  </si>
  <si>
    <t>(3) Pre- and Post-cold (24 days) orientations were significantly different (repeated measures)</t>
  </si>
  <si>
    <t>(4) Coldness (24 days) re-calibrates magnetosensation/magnetic orientation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</si>
</sst>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1" applyNumberFormat="1" applyFont="1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0" fillId="2" borderId="0" xfId="1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/>
    </xf>
    <xf numFmtId="1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0" xfId="1" applyNumberFormat="1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14" fontId="1" fillId="4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6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Alignment="1">
      <alignment wrapText="1"/>
    </xf>
    <xf numFmtId="1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474344</xdr:colOff>
      <xdr:row>1</xdr:row>
      <xdr:rowOff>152401</xdr:rowOff>
    </xdr:from>
    <xdr:to>
      <xdr:col>5</xdr:col>
      <xdr:colOff>1998345</xdr:colOff>
      <xdr:row>14</xdr:row>
      <xdr:rowOff>20956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7291FB-3751-6971-A1C9-FBD4A2C097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51" r="40908" b="36745"/>
        <a:stretch/>
      </xdr:blipFill>
      <xdr:spPr bwMode="auto">
        <a:xfrm>
          <a:off x="5113019" y="333376"/>
          <a:ext cx="1525906" cy="2221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1983105</xdr:colOff>
      <xdr:row>1</xdr:row>
      <xdr:rowOff>135255</xdr:rowOff>
    </xdr:from>
    <xdr:to>
      <xdr:col>7</xdr:col>
      <xdr:colOff>421005</xdr:colOff>
      <xdr:row>13</xdr:row>
      <xdr:rowOff>135255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31FB51-37DA-137B-D115-39C3B246BE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3" r="40096" b="38080"/>
        <a:stretch/>
      </xdr:blipFill>
      <xdr:spPr bwMode="auto">
        <a:xfrm>
          <a:off x="6621780" y="316230"/>
          <a:ext cx="1485900" cy="2167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363854</xdr:colOff>
      <xdr:row>1</xdr:row>
      <xdr:rowOff>131445</xdr:rowOff>
    </xdr:from>
    <xdr:to>
      <xdr:col>9</xdr:col>
      <xdr:colOff>516255</xdr:colOff>
      <xdr:row>13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5D3AFD-9AF3-1E40-1161-035C72FE82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15" r="44122" b="37534"/>
        <a:stretch/>
      </xdr:blipFill>
      <xdr:spPr bwMode="auto">
        <a:xfrm>
          <a:off x="8050529" y="312420"/>
          <a:ext cx="1375411" cy="2192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600075</xdr:colOff>
      <xdr:row>1</xdr:row>
      <xdr:rowOff>352425</xdr:rowOff>
    </xdr:from>
    <xdr:to>
      <xdr:col>17</xdr:col>
      <xdr:colOff>93345</xdr:colOff>
      <xdr:row>13</xdr:row>
      <xdr:rowOff>154305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B0F4B8-C330-D6B1-FA11-303EE497B0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54" r="34541" b="37602"/>
        <a:stretch/>
      </xdr:blipFill>
      <xdr:spPr bwMode="auto">
        <a:xfrm>
          <a:off x="11172825" y="533400"/>
          <a:ext cx="1945005" cy="2183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581024</xdr:colOff>
      <xdr:row>13</xdr:row>
      <xdr:rowOff>112395</xdr:rowOff>
    </xdr:from>
    <xdr:to>
      <xdr:col>18</xdr:col>
      <xdr:colOff>470534</xdr:colOff>
      <xdr:row>25</xdr:row>
      <xdr:rowOff>74295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698530-A2C4-C57D-7C9C-357C7EEAC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09" r="21015" b="38692"/>
        <a:stretch/>
      </xdr:blipFill>
      <xdr:spPr bwMode="auto">
        <a:xfrm>
          <a:off x="12096749" y="2674620"/>
          <a:ext cx="2933700" cy="21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485775</xdr:colOff>
      <xdr:row>1</xdr:row>
      <xdr:rowOff>323850</xdr:rowOff>
    </xdr:from>
    <xdr:to>
      <xdr:col>17</xdr:col>
      <xdr:colOff>167640</xdr:colOff>
      <xdr:row>13</xdr:row>
      <xdr:rowOff>93345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C8F054-13C7-3C39-5556-2D356BBA6E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26" r="32549" b="38147"/>
        <a:stretch/>
      </xdr:blipFill>
      <xdr:spPr bwMode="auto">
        <a:xfrm>
          <a:off x="11306175" y="504825"/>
          <a:ext cx="2120265" cy="2158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552450</xdr:colOff>
      <xdr:row>14</xdr:row>
      <xdr:rowOff>123826</xdr:rowOff>
    </xdr:from>
    <xdr:to>
      <xdr:col>19</xdr:col>
      <xdr:colOff>529590</xdr:colOff>
      <xdr:row>26</xdr:row>
      <xdr:rowOff>97156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82DDE7-AAE2-035E-15D6-9E3C9BA197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241" b="38352"/>
        <a:stretch/>
      </xdr:blipFill>
      <xdr:spPr bwMode="auto">
        <a:xfrm>
          <a:off x="11372850" y="2867026"/>
          <a:ext cx="3634740" cy="2154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89489-478C-F84F-B63C-DB94C153523B}">
  <dimension ref="A1:I53"/>
  <sheetViews>
    <sheetView zoomScaleNormal="100" zoomScaleSheetLayoutView="100" workbookViewId="0">
      <pane ySplit="2" topLeftCell="A3" activePane="bottomLeft" state="frozen"/>
      <selection pane="bottomLeft" activeCell="P1" sqref="P1"/>
    </sheetView>
  </sheetViews>
  <sheetFormatPr defaultColWidth="8.77734375" defaultRowHeight="14.4" x14ac:dyDescent="0.3"/>
  <cols>
    <col min="1" max="1" width="8.77734375" style="2"/>
    <col min="3" max="3" width="12.21875" style="1" customWidth="1"/>
    <col min="4" max="4" width="10.44140625" style="1" bestFit="1" customWidth="1"/>
    <col min="5" max="5" width="11.21875" customWidth="1"/>
    <col min="6" max="6" width="9.77734375" customWidth="1"/>
    <col min="7" max="7" width="9.6640625" style="3" customWidth="1"/>
    <col min="8" max="8" width="9.44140625" bestFit="1" customWidth="1"/>
  </cols>
  <sheetData>
    <row r="1" spans="1:9" ht="28.8" x14ac:dyDescent="0.3">
      <c r="D1" s="35" t="s">
        <v>129</v>
      </c>
      <c r="E1" s="2"/>
      <c r="F1" s="36" t="s">
        <v>127</v>
      </c>
    </row>
    <row r="2" spans="1:9" s="17" customFormat="1" ht="43.2" x14ac:dyDescent="0.3">
      <c r="A2" s="12" t="s">
        <v>0</v>
      </c>
      <c r="B2" s="12" t="s">
        <v>54</v>
      </c>
      <c r="C2" s="13" t="s">
        <v>1</v>
      </c>
      <c r="D2" s="13" t="s">
        <v>2</v>
      </c>
      <c r="E2" s="14" t="s">
        <v>57</v>
      </c>
      <c r="F2" s="15" t="s">
        <v>67</v>
      </c>
      <c r="G2" s="16" t="s">
        <v>68</v>
      </c>
      <c r="H2" s="16" t="s">
        <v>69</v>
      </c>
      <c r="I2" s="16" t="s">
        <v>70</v>
      </c>
    </row>
    <row r="3" spans="1:9" x14ac:dyDescent="0.3">
      <c r="A3" s="12" t="s">
        <v>3</v>
      </c>
      <c r="B3" s="17" t="s">
        <v>56</v>
      </c>
      <c r="C3" s="18">
        <v>45170</v>
      </c>
      <c r="D3" s="18">
        <v>45187</v>
      </c>
      <c r="E3" s="23"/>
      <c r="F3" s="24"/>
      <c r="G3" s="23"/>
      <c r="H3" s="23"/>
      <c r="I3" s="23"/>
    </row>
    <row r="4" spans="1:9" x14ac:dyDescent="0.3">
      <c r="A4" s="12" t="s">
        <v>4</v>
      </c>
      <c r="B4" s="25" t="s">
        <v>74</v>
      </c>
      <c r="C4" s="18">
        <v>45170</v>
      </c>
      <c r="D4" s="18">
        <v>45198</v>
      </c>
      <c r="E4" s="23"/>
      <c r="F4" s="24"/>
      <c r="G4" s="23"/>
      <c r="H4" s="23"/>
      <c r="I4" s="23"/>
    </row>
    <row r="5" spans="1:9" s="4" customFormat="1" x14ac:dyDescent="0.3">
      <c r="A5" s="19" t="s">
        <v>5</v>
      </c>
      <c r="B5" s="20" t="s">
        <v>55</v>
      </c>
      <c r="C5" s="21">
        <v>45173</v>
      </c>
      <c r="D5" s="21"/>
      <c r="E5" s="20">
        <v>351</v>
      </c>
      <c r="F5" s="22">
        <v>357</v>
      </c>
      <c r="G5" s="20">
        <v>358</v>
      </c>
      <c r="H5" s="20" t="s">
        <v>71</v>
      </c>
      <c r="I5" s="20">
        <v>317</v>
      </c>
    </row>
    <row r="6" spans="1:9" s="4" customFormat="1" x14ac:dyDescent="0.3">
      <c r="A6" s="19" t="s">
        <v>6</v>
      </c>
      <c r="B6" s="20" t="s">
        <v>56</v>
      </c>
      <c r="C6" s="21">
        <v>45173</v>
      </c>
      <c r="D6" s="21"/>
      <c r="E6" s="20">
        <v>340</v>
      </c>
      <c r="F6" s="22">
        <v>30</v>
      </c>
      <c r="G6" s="20">
        <v>348</v>
      </c>
      <c r="H6" s="20" t="s">
        <v>72</v>
      </c>
      <c r="I6" s="20">
        <v>6</v>
      </c>
    </row>
    <row r="7" spans="1:9" s="4" customFormat="1" x14ac:dyDescent="0.3">
      <c r="A7" s="19" t="s">
        <v>7</v>
      </c>
      <c r="B7" s="20" t="s">
        <v>56</v>
      </c>
      <c r="C7" s="21">
        <v>45173</v>
      </c>
      <c r="D7" s="21"/>
      <c r="E7" s="20">
        <v>355</v>
      </c>
      <c r="F7" s="22">
        <v>0</v>
      </c>
      <c r="G7" s="20">
        <v>350</v>
      </c>
      <c r="H7" s="20" t="s">
        <v>71</v>
      </c>
      <c r="I7" s="20">
        <v>0</v>
      </c>
    </row>
    <row r="8" spans="1:9" s="4" customFormat="1" x14ac:dyDescent="0.3">
      <c r="A8" s="19" t="s">
        <v>8</v>
      </c>
      <c r="B8" s="20" t="s">
        <v>56</v>
      </c>
      <c r="C8" s="21">
        <v>45178</v>
      </c>
      <c r="D8" s="21"/>
      <c r="E8" s="20">
        <v>270</v>
      </c>
      <c r="F8" s="22">
        <v>340</v>
      </c>
      <c r="G8" s="20">
        <v>15</v>
      </c>
      <c r="H8" s="20" t="s">
        <v>72</v>
      </c>
      <c r="I8" s="20">
        <v>40</v>
      </c>
    </row>
    <row r="9" spans="1:9" x14ac:dyDescent="0.3">
      <c r="A9" s="12" t="s">
        <v>9</v>
      </c>
      <c r="B9" s="17" t="s">
        <v>56</v>
      </c>
      <c r="C9" s="18">
        <v>45178</v>
      </c>
      <c r="D9" s="18">
        <v>45255</v>
      </c>
      <c r="E9" s="23"/>
      <c r="F9" s="24"/>
      <c r="G9" s="23"/>
      <c r="H9" s="23"/>
      <c r="I9" s="23"/>
    </row>
    <row r="10" spans="1:9" x14ac:dyDescent="0.3">
      <c r="A10" s="12" t="s">
        <v>10</v>
      </c>
      <c r="B10" s="17" t="s">
        <v>56</v>
      </c>
      <c r="C10" s="18">
        <v>45178</v>
      </c>
      <c r="D10" s="18">
        <v>45248</v>
      </c>
      <c r="E10" s="23"/>
      <c r="F10" s="24"/>
      <c r="G10" s="23"/>
      <c r="H10" s="23"/>
      <c r="I10" s="23"/>
    </row>
    <row r="11" spans="1:9" x14ac:dyDescent="0.3">
      <c r="A11" s="12" t="s">
        <v>11</v>
      </c>
      <c r="B11" s="25" t="s">
        <v>74</v>
      </c>
      <c r="C11" s="18">
        <v>45178</v>
      </c>
      <c r="D11" s="18">
        <v>45223</v>
      </c>
      <c r="E11" s="23"/>
      <c r="F11" s="24"/>
      <c r="G11" s="23"/>
      <c r="H11" s="23"/>
      <c r="I11" s="23"/>
    </row>
    <row r="12" spans="1:9" s="4" customFormat="1" x14ac:dyDescent="0.3">
      <c r="A12" s="19" t="s">
        <v>12</v>
      </c>
      <c r="B12" s="20" t="s">
        <v>55</v>
      </c>
      <c r="C12" s="21">
        <v>45178</v>
      </c>
      <c r="D12" s="21"/>
      <c r="E12" s="20">
        <v>0</v>
      </c>
      <c r="F12" s="22">
        <v>30</v>
      </c>
      <c r="G12" s="20">
        <v>345</v>
      </c>
      <c r="H12" s="20" t="s">
        <v>72</v>
      </c>
      <c r="I12" s="20">
        <v>58</v>
      </c>
    </row>
    <row r="13" spans="1:9" x14ac:dyDescent="0.3">
      <c r="A13" s="12" t="s">
        <v>13</v>
      </c>
      <c r="B13" s="17" t="s">
        <v>56</v>
      </c>
      <c r="C13" s="18">
        <v>45170</v>
      </c>
      <c r="D13" s="18">
        <v>12415</v>
      </c>
      <c r="E13" s="23"/>
      <c r="F13" s="24"/>
      <c r="G13" s="23"/>
      <c r="H13" s="23"/>
      <c r="I13" s="23"/>
    </row>
    <row r="14" spans="1:9" x14ac:dyDescent="0.3">
      <c r="A14" s="12" t="s">
        <v>14</v>
      </c>
      <c r="B14" s="25" t="s">
        <v>74</v>
      </c>
      <c r="C14" s="18">
        <v>45178</v>
      </c>
      <c r="D14" s="18">
        <v>45209</v>
      </c>
      <c r="E14" s="23"/>
      <c r="F14" s="24"/>
      <c r="G14" s="23"/>
      <c r="H14" s="23"/>
      <c r="I14" s="23"/>
    </row>
    <row r="15" spans="1:9" x14ac:dyDescent="0.3">
      <c r="A15" s="19" t="s">
        <v>15</v>
      </c>
      <c r="B15" s="20" t="s">
        <v>55</v>
      </c>
      <c r="C15" s="21">
        <v>45179</v>
      </c>
      <c r="D15" s="21">
        <v>45290</v>
      </c>
      <c r="E15" s="31">
        <v>320</v>
      </c>
      <c r="F15" s="24"/>
      <c r="G15" s="23"/>
      <c r="H15" s="23"/>
      <c r="I15" s="23"/>
    </row>
    <row r="16" spans="1:9" x14ac:dyDescent="0.3">
      <c r="A16" s="12" t="s">
        <v>16</v>
      </c>
      <c r="B16" s="17" t="s">
        <v>55</v>
      </c>
      <c r="C16" s="18">
        <v>45179</v>
      </c>
      <c r="D16" s="18">
        <v>45237</v>
      </c>
      <c r="E16" s="23"/>
      <c r="F16" s="24"/>
      <c r="G16" s="23"/>
      <c r="H16" s="23"/>
      <c r="I16" s="23"/>
    </row>
    <row r="17" spans="1:9" s="4" customFormat="1" x14ac:dyDescent="0.3">
      <c r="A17" s="19" t="s">
        <v>17</v>
      </c>
      <c r="B17" s="20" t="s">
        <v>56</v>
      </c>
      <c r="C17" s="21">
        <v>45179</v>
      </c>
      <c r="D17" s="21"/>
      <c r="E17" s="20">
        <v>325</v>
      </c>
      <c r="F17" s="22">
        <v>270</v>
      </c>
      <c r="G17" s="20">
        <v>310</v>
      </c>
      <c r="H17" s="20" t="s">
        <v>71</v>
      </c>
      <c r="I17" s="20">
        <v>353</v>
      </c>
    </row>
    <row r="18" spans="1:9" x14ac:dyDescent="0.3">
      <c r="A18" s="12" t="s">
        <v>18</v>
      </c>
      <c r="B18" s="23"/>
      <c r="C18" s="18">
        <v>45179</v>
      </c>
      <c r="D18" s="18">
        <v>45200</v>
      </c>
      <c r="E18" s="23"/>
      <c r="F18" s="24"/>
      <c r="G18" s="23"/>
      <c r="H18" s="23"/>
      <c r="I18" s="23"/>
    </row>
    <row r="19" spans="1:9" s="4" customFormat="1" x14ac:dyDescent="0.3">
      <c r="A19" s="19" t="s">
        <v>19</v>
      </c>
      <c r="B19" s="20" t="s">
        <v>56</v>
      </c>
      <c r="C19" s="21">
        <v>45179</v>
      </c>
      <c r="D19" s="21">
        <v>45323</v>
      </c>
      <c r="E19" s="31">
        <v>0</v>
      </c>
      <c r="F19" s="32">
        <v>355</v>
      </c>
      <c r="G19" s="31">
        <v>280</v>
      </c>
      <c r="H19" s="31" t="s">
        <v>71</v>
      </c>
      <c r="I19" s="23"/>
    </row>
    <row r="20" spans="1:9" s="4" customFormat="1" x14ac:dyDescent="0.3">
      <c r="A20" s="19" t="s">
        <v>20</v>
      </c>
      <c r="B20" s="20" t="s">
        <v>56</v>
      </c>
      <c r="C20" s="21">
        <v>45195</v>
      </c>
      <c r="D20" s="21"/>
      <c r="E20" s="20">
        <v>302</v>
      </c>
      <c r="F20" s="22">
        <v>355</v>
      </c>
      <c r="G20" s="20">
        <v>353</v>
      </c>
      <c r="H20" s="20" t="s">
        <v>72</v>
      </c>
      <c r="I20" s="20">
        <v>320</v>
      </c>
    </row>
    <row r="21" spans="1:9" x14ac:dyDescent="0.3">
      <c r="A21" s="19" t="s">
        <v>21</v>
      </c>
      <c r="B21" s="20" t="s">
        <v>55</v>
      </c>
      <c r="C21" s="21">
        <v>45195</v>
      </c>
      <c r="D21" s="21">
        <v>45290</v>
      </c>
      <c r="E21" s="31">
        <v>270</v>
      </c>
      <c r="F21" s="24"/>
      <c r="G21" s="23"/>
      <c r="H21" s="23"/>
      <c r="I21" s="23"/>
    </row>
    <row r="22" spans="1:9" x14ac:dyDescent="0.3">
      <c r="A22" s="12" t="s">
        <v>22</v>
      </c>
      <c r="B22" s="17" t="s">
        <v>55</v>
      </c>
      <c r="C22" s="18">
        <v>45195</v>
      </c>
      <c r="D22" s="18">
        <v>45215</v>
      </c>
      <c r="E22" s="23"/>
      <c r="F22" s="24"/>
      <c r="G22" s="23"/>
      <c r="H22" s="23"/>
      <c r="I22" s="23"/>
    </row>
    <row r="23" spans="1:9" x14ac:dyDescent="0.3">
      <c r="A23" s="12" t="s">
        <v>23</v>
      </c>
      <c r="B23" s="17" t="s">
        <v>56</v>
      </c>
      <c r="C23" s="18">
        <v>45195</v>
      </c>
      <c r="D23" s="18">
        <v>45287</v>
      </c>
      <c r="E23" s="23"/>
      <c r="F23" s="24"/>
      <c r="G23" s="23"/>
      <c r="H23" s="23"/>
      <c r="I23" s="23"/>
    </row>
    <row r="24" spans="1:9" x14ac:dyDescent="0.3">
      <c r="A24" s="12" t="s">
        <v>24</v>
      </c>
      <c r="B24" s="17" t="s">
        <v>55</v>
      </c>
      <c r="C24" s="18">
        <v>45195</v>
      </c>
      <c r="D24" s="18">
        <v>45229</v>
      </c>
      <c r="E24" s="23"/>
      <c r="F24" s="24"/>
      <c r="G24" s="23"/>
      <c r="H24" s="23"/>
      <c r="I24" s="23"/>
    </row>
    <row r="25" spans="1:9" x14ac:dyDescent="0.3">
      <c r="A25" s="12" t="s">
        <v>25</v>
      </c>
      <c r="B25" s="25" t="s">
        <v>74</v>
      </c>
      <c r="C25" s="18">
        <v>45195</v>
      </c>
      <c r="D25" s="18">
        <v>45215</v>
      </c>
      <c r="E25" s="23"/>
      <c r="F25" s="24"/>
      <c r="G25" s="23"/>
      <c r="H25" s="23"/>
      <c r="I25" s="23"/>
    </row>
    <row r="26" spans="1:9" s="4" customFormat="1" x14ac:dyDescent="0.3">
      <c r="A26" s="19" t="s">
        <v>26</v>
      </c>
      <c r="B26" s="20" t="s">
        <v>56</v>
      </c>
      <c r="C26" s="21">
        <v>45199</v>
      </c>
      <c r="D26" s="21">
        <v>45313</v>
      </c>
      <c r="E26" s="31">
        <v>338</v>
      </c>
      <c r="F26" s="32">
        <v>320</v>
      </c>
      <c r="G26" s="31">
        <v>0</v>
      </c>
      <c r="H26" s="31" t="s">
        <v>72</v>
      </c>
      <c r="I26" s="23"/>
    </row>
    <row r="27" spans="1:9" s="4" customFormat="1" x14ac:dyDescent="0.3">
      <c r="A27" s="19" t="s">
        <v>27</v>
      </c>
      <c r="B27" s="20" t="s">
        <v>56</v>
      </c>
      <c r="C27" s="21">
        <v>45199</v>
      </c>
      <c r="D27" s="21">
        <v>45313</v>
      </c>
      <c r="E27" s="31">
        <v>325</v>
      </c>
      <c r="F27" s="32">
        <v>13</v>
      </c>
      <c r="G27" s="31">
        <v>330</v>
      </c>
      <c r="H27" s="31" t="s">
        <v>71</v>
      </c>
      <c r="I27" s="23"/>
    </row>
    <row r="28" spans="1:9" s="4" customFormat="1" x14ac:dyDescent="0.3">
      <c r="A28" s="19" t="s">
        <v>28</v>
      </c>
      <c r="B28" s="20" t="s">
        <v>56</v>
      </c>
      <c r="C28" s="21">
        <v>45199</v>
      </c>
      <c r="D28" s="21">
        <v>45308</v>
      </c>
      <c r="E28" s="31">
        <v>30</v>
      </c>
      <c r="F28" s="32">
        <v>0</v>
      </c>
      <c r="G28" s="31">
        <v>0</v>
      </c>
      <c r="H28" s="31" t="s">
        <v>71</v>
      </c>
      <c r="I28" s="23"/>
    </row>
    <row r="29" spans="1:9" x14ac:dyDescent="0.3">
      <c r="A29" s="12" t="s">
        <v>29</v>
      </c>
      <c r="B29" s="17" t="s">
        <v>56</v>
      </c>
      <c r="C29" s="18">
        <v>45199</v>
      </c>
      <c r="D29" s="18">
        <v>45248</v>
      </c>
      <c r="E29" s="23"/>
      <c r="F29" s="24"/>
      <c r="G29" s="23"/>
      <c r="H29" s="23"/>
      <c r="I29" s="23"/>
    </row>
    <row r="30" spans="1:9" s="4" customFormat="1" x14ac:dyDescent="0.3">
      <c r="A30" s="19" t="s">
        <v>30</v>
      </c>
      <c r="B30" s="20" t="s">
        <v>55</v>
      </c>
      <c r="C30" s="21">
        <v>45199</v>
      </c>
      <c r="D30" s="21">
        <v>45313</v>
      </c>
      <c r="E30" s="31">
        <v>0</v>
      </c>
      <c r="F30" s="32">
        <v>32</v>
      </c>
      <c r="G30" s="31">
        <v>0</v>
      </c>
      <c r="H30" s="31" t="s">
        <v>71</v>
      </c>
      <c r="I30" s="23"/>
    </row>
    <row r="31" spans="1:9" s="4" customFormat="1" x14ac:dyDescent="0.3">
      <c r="A31" s="19" t="s">
        <v>31</v>
      </c>
      <c r="B31" s="20" t="s">
        <v>56</v>
      </c>
      <c r="C31" s="21">
        <v>45199</v>
      </c>
      <c r="D31" s="21"/>
      <c r="E31" s="20">
        <v>40</v>
      </c>
      <c r="F31" s="22">
        <v>30</v>
      </c>
      <c r="G31" s="20">
        <v>328</v>
      </c>
      <c r="H31" s="20" t="s">
        <v>72</v>
      </c>
      <c r="I31" s="20">
        <v>38</v>
      </c>
    </row>
    <row r="32" spans="1:9" x14ac:dyDescent="0.3">
      <c r="A32" s="12" t="s">
        <v>32</v>
      </c>
      <c r="B32" s="17" t="s">
        <v>56</v>
      </c>
      <c r="C32" s="18">
        <v>45199</v>
      </c>
      <c r="D32" s="18">
        <v>45248</v>
      </c>
      <c r="E32" s="23"/>
      <c r="F32" s="24"/>
      <c r="G32" s="23"/>
      <c r="H32" s="23"/>
      <c r="I32" s="23"/>
    </row>
    <row r="33" spans="1:9" s="4" customFormat="1" x14ac:dyDescent="0.3">
      <c r="A33" s="19" t="s">
        <v>33</v>
      </c>
      <c r="B33" s="20" t="s">
        <v>55</v>
      </c>
      <c r="C33" s="21">
        <v>45199</v>
      </c>
      <c r="D33" s="21">
        <v>45313</v>
      </c>
      <c r="E33" s="31">
        <v>0</v>
      </c>
      <c r="F33" s="32">
        <v>0</v>
      </c>
      <c r="G33" s="31">
        <v>346</v>
      </c>
      <c r="H33" s="31" t="s">
        <v>71</v>
      </c>
      <c r="I33" s="23"/>
    </row>
    <row r="34" spans="1:9" x14ac:dyDescent="0.3">
      <c r="A34" s="12" t="s">
        <v>34</v>
      </c>
      <c r="B34" s="25" t="s">
        <v>74</v>
      </c>
      <c r="C34" s="18">
        <v>45199</v>
      </c>
      <c r="D34" s="18">
        <v>45223</v>
      </c>
      <c r="E34" s="23"/>
      <c r="F34" s="24"/>
      <c r="G34" s="23"/>
      <c r="H34" s="23"/>
      <c r="I34" s="23"/>
    </row>
    <row r="35" spans="1:9" x14ac:dyDescent="0.3">
      <c r="A35" s="12" t="s">
        <v>35</v>
      </c>
      <c r="B35" s="17" t="s">
        <v>55</v>
      </c>
      <c r="C35" s="18">
        <v>45200</v>
      </c>
      <c r="D35" s="18">
        <v>45233</v>
      </c>
      <c r="E35" s="23"/>
      <c r="F35" s="24"/>
      <c r="G35" s="23"/>
      <c r="H35" s="23"/>
      <c r="I35" s="23"/>
    </row>
    <row r="36" spans="1:9" x14ac:dyDescent="0.3">
      <c r="A36" s="19" t="s">
        <v>36</v>
      </c>
      <c r="B36" s="20" t="s">
        <v>56</v>
      </c>
      <c r="C36" s="21">
        <v>45200</v>
      </c>
      <c r="D36" s="21">
        <v>45293</v>
      </c>
      <c r="E36" s="31">
        <v>332</v>
      </c>
      <c r="F36" s="24"/>
      <c r="G36" s="23"/>
      <c r="H36" s="23"/>
      <c r="I36" s="23"/>
    </row>
    <row r="37" spans="1:9" s="4" customFormat="1" x14ac:dyDescent="0.3">
      <c r="A37" s="19" t="s">
        <v>37</v>
      </c>
      <c r="B37" s="20" t="s">
        <v>55</v>
      </c>
      <c r="C37" s="21">
        <v>45200</v>
      </c>
      <c r="D37" s="21"/>
      <c r="E37" s="20">
        <v>340</v>
      </c>
      <c r="F37" s="22">
        <v>335</v>
      </c>
      <c r="G37" s="20">
        <v>335</v>
      </c>
      <c r="H37" s="20" t="s">
        <v>72</v>
      </c>
      <c r="I37" s="20">
        <v>33</v>
      </c>
    </row>
    <row r="38" spans="1:9" x14ac:dyDescent="0.3">
      <c r="A38" s="12" t="s">
        <v>38</v>
      </c>
      <c r="B38" s="17" t="s">
        <v>55</v>
      </c>
      <c r="C38" s="18">
        <v>45205</v>
      </c>
      <c r="D38" s="18">
        <v>45255</v>
      </c>
      <c r="E38" s="23"/>
      <c r="F38" s="24"/>
      <c r="G38" s="23"/>
      <c r="H38" s="23"/>
      <c r="I38" s="23"/>
    </row>
    <row r="39" spans="1:9" x14ac:dyDescent="0.3">
      <c r="A39" s="12" t="s">
        <v>39</v>
      </c>
      <c r="B39" s="17" t="s">
        <v>56</v>
      </c>
      <c r="C39" s="18">
        <v>45205</v>
      </c>
      <c r="D39" s="18">
        <v>12371</v>
      </c>
      <c r="E39" s="23"/>
      <c r="F39" s="24"/>
      <c r="G39" s="23"/>
      <c r="H39" s="23"/>
      <c r="I39" s="23"/>
    </row>
    <row r="40" spans="1:9" s="4" customFormat="1" x14ac:dyDescent="0.3">
      <c r="A40" s="19" t="s">
        <v>40</v>
      </c>
      <c r="B40" s="20" t="s">
        <v>56</v>
      </c>
      <c r="C40" s="21">
        <v>45205</v>
      </c>
      <c r="D40" s="21"/>
      <c r="E40" s="20">
        <v>5</v>
      </c>
      <c r="F40" s="22">
        <v>0</v>
      </c>
      <c r="G40" s="20">
        <v>0</v>
      </c>
      <c r="H40" s="20" t="s">
        <v>72</v>
      </c>
      <c r="I40" s="20">
        <v>40</v>
      </c>
    </row>
    <row r="41" spans="1:9" s="4" customFormat="1" x14ac:dyDescent="0.3">
      <c r="A41" s="19" t="s">
        <v>41</v>
      </c>
      <c r="B41" s="20" t="s">
        <v>56</v>
      </c>
      <c r="C41" s="21">
        <v>45205</v>
      </c>
      <c r="D41" s="21"/>
      <c r="E41" s="20">
        <v>340</v>
      </c>
      <c r="F41" s="22">
        <v>0</v>
      </c>
      <c r="G41" s="20">
        <v>325</v>
      </c>
      <c r="H41" s="20" t="s">
        <v>71</v>
      </c>
      <c r="I41" s="20">
        <v>338</v>
      </c>
    </row>
    <row r="42" spans="1:9" s="4" customFormat="1" x14ac:dyDescent="0.3">
      <c r="A42" s="19" t="s">
        <v>42</v>
      </c>
      <c r="B42" s="20" t="s">
        <v>56</v>
      </c>
      <c r="C42" s="21">
        <v>45205</v>
      </c>
      <c r="D42" s="21">
        <v>45327</v>
      </c>
      <c r="E42" s="31">
        <v>10</v>
      </c>
      <c r="F42" s="32">
        <v>310</v>
      </c>
      <c r="G42" s="31">
        <v>0</v>
      </c>
      <c r="H42" s="31" t="s">
        <v>72</v>
      </c>
      <c r="I42" s="23"/>
    </row>
    <row r="43" spans="1:9" s="4" customFormat="1" x14ac:dyDescent="0.3">
      <c r="A43" s="19" t="s">
        <v>43</v>
      </c>
      <c r="B43" s="20" t="s">
        <v>56</v>
      </c>
      <c r="C43" s="21">
        <v>45205</v>
      </c>
      <c r="D43" s="21"/>
      <c r="E43" s="20">
        <v>80</v>
      </c>
      <c r="F43" s="22">
        <v>30</v>
      </c>
      <c r="G43" s="20">
        <v>330</v>
      </c>
      <c r="H43" s="20" t="s">
        <v>72</v>
      </c>
      <c r="I43" s="20">
        <v>50</v>
      </c>
    </row>
    <row r="44" spans="1:9" x14ac:dyDescent="0.3">
      <c r="A44" s="12" t="s">
        <v>44</v>
      </c>
      <c r="B44" s="17" t="s">
        <v>55</v>
      </c>
      <c r="C44" s="18">
        <v>45208</v>
      </c>
      <c r="D44" s="18">
        <v>45243</v>
      </c>
      <c r="E44" s="23"/>
      <c r="F44" s="24"/>
      <c r="G44" s="23"/>
      <c r="H44" s="23"/>
      <c r="I44" s="23"/>
    </row>
    <row r="45" spans="1:9" s="4" customFormat="1" x14ac:dyDescent="0.3">
      <c r="A45" s="19" t="s">
        <v>45</v>
      </c>
      <c r="B45" s="20" t="s">
        <v>56</v>
      </c>
      <c r="C45" s="21">
        <v>45208</v>
      </c>
      <c r="D45" s="21"/>
      <c r="E45" s="20">
        <v>270</v>
      </c>
      <c r="F45" s="22">
        <v>330</v>
      </c>
      <c r="G45" s="20">
        <v>358</v>
      </c>
      <c r="H45" s="20" t="s">
        <v>72</v>
      </c>
      <c r="I45" s="20">
        <v>320</v>
      </c>
    </row>
    <row r="46" spans="1:9" x14ac:dyDescent="0.3">
      <c r="A46" s="12" t="s">
        <v>46</v>
      </c>
      <c r="B46" s="17" t="s">
        <v>56</v>
      </c>
      <c r="C46" s="18">
        <v>45208</v>
      </c>
      <c r="D46" s="18">
        <v>45252</v>
      </c>
      <c r="E46" s="23"/>
      <c r="F46" s="24"/>
      <c r="G46" s="23"/>
      <c r="H46" s="23"/>
      <c r="I46" s="23"/>
    </row>
    <row r="47" spans="1:9" s="4" customFormat="1" x14ac:dyDescent="0.3">
      <c r="A47" s="19" t="s">
        <v>47</v>
      </c>
      <c r="B47" s="20" t="s">
        <v>55</v>
      </c>
      <c r="C47" s="21">
        <v>45208</v>
      </c>
      <c r="D47" s="21">
        <v>45313</v>
      </c>
      <c r="E47" s="31">
        <v>6</v>
      </c>
      <c r="F47" s="32">
        <v>325</v>
      </c>
      <c r="G47" s="31">
        <v>0</v>
      </c>
      <c r="H47" s="31" t="s">
        <v>71</v>
      </c>
      <c r="I47" s="23"/>
    </row>
    <row r="48" spans="1:9" x14ac:dyDescent="0.3">
      <c r="A48" s="19" t="s">
        <v>48</v>
      </c>
      <c r="B48" s="20" t="s">
        <v>55</v>
      </c>
      <c r="C48" s="21">
        <v>45209</v>
      </c>
      <c r="D48" s="33">
        <v>45313</v>
      </c>
      <c r="E48" s="31">
        <v>0</v>
      </c>
      <c r="F48" s="24"/>
      <c r="G48" s="23"/>
      <c r="H48" s="23"/>
      <c r="I48" s="23"/>
    </row>
    <row r="49" spans="1:9" x14ac:dyDescent="0.3">
      <c r="A49" s="12" t="s">
        <v>49</v>
      </c>
      <c r="B49" s="17" t="s">
        <v>56</v>
      </c>
      <c r="C49" s="18">
        <v>45212</v>
      </c>
      <c r="D49" s="18">
        <v>45268</v>
      </c>
      <c r="E49" s="23"/>
      <c r="F49" s="24"/>
      <c r="G49" s="23"/>
      <c r="H49" s="23"/>
      <c r="I49" s="23"/>
    </row>
    <row r="50" spans="1:9" x14ac:dyDescent="0.3">
      <c r="A50" s="12" t="s">
        <v>50</v>
      </c>
      <c r="B50" s="17" t="s">
        <v>56</v>
      </c>
      <c r="C50" s="18">
        <v>45212</v>
      </c>
      <c r="D50" s="18">
        <v>45248</v>
      </c>
      <c r="E50" s="23"/>
      <c r="F50" s="24"/>
      <c r="G50" s="23"/>
      <c r="H50" s="23"/>
      <c r="I50" s="23"/>
    </row>
    <row r="51" spans="1:9" s="4" customFormat="1" x14ac:dyDescent="0.3">
      <c r="A51" s="19" t="s">
        <v>51</v>
      </c>
      <c r="B51" s="20" t="s">
        <v>56</v>
      </c>
      <c r="C51" s="21">
        <v>45212</v>
      </c>
      <c r="D51" s="21">
        <v>45313</v>
      </c>
      <c r="E51" s="31">
        <v>310</v>
      </c>
      <c r="F51" s="32">
        <v>358</v>
      </c>
      <c r="G51" s="31">
        <v>350</v>
      </c>
      <c r="H51" s="31" t="s">
        <v>71</v>
      </c>
      <c r="I51" s="23"/>
    </row>
    <row r="52" spans="1:9" x14ac:dyDescent="0.3">
      <c r="A52" s="12" t="s">
        <v>52</v>
      </c>
      <c r="B52" s="17" t="s">
        <v>55</v>
      </c>
      <c r="C52" s="18">
        <v>45212</v>
      </c>
      <c r="D52" s="18">
        <v>45264</v>
      </c>
      <c r="E52" s="23"/>
      <c r="F52" s="24"/>
      <c r="G52" s="23"/>
      <c r="H52" s="23"/>
      <c r="I52" s="23"/>
    </row>
    <row r="53" spans="1:9" s="4" customFormat="1" x14ac:dyDescent="0.3">
      <c r="A53" s="19" t="s">
        <v>53</v>
      </c>
      <c r="B53" s="20" t="s">
        <v>55</v>
      </c>
      <c r="C53" s="21">
        <v>45212</v>
      </c>
      <c r="D53" s="21"/>
      <c r="E53" s="20">
        <v>0</v>
      </c>
      <c r="F53" s="22">
        <v>355</v>
      </c>
      <c r="G53" s="20">
        <v>330</v>
      </c>
      <c r="H53" s="20" t="s">
        <v>72</v>
      </c>
      <c r="I53" s="20">
        <v>300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CC1E0-80F7-4800-AA4B-8FD2597D4043}">
  <dimension ref="A1:H35"/>
  <sheetViews>
    <sheetView workbookViewId="0">
      <pane ySplit="4" topLeftCell="A5" activePane="bottomLeft" state="frozen"/>
      <selection pane="bottomLeft" activeCell="T1" sqref="T1"/>
    </sheetView>
  </sheetViews>
  <sheetFormatPr defaultColWidth="8.77734375" defaultRowHeight="14.4" x14ac:dyDescent="0.3"/>
  <cols>
    <col min="4" max="5" width="11.44140625" customWidth="1"/>
    <col min="6" max="6" width="12.33203125" customWidth="1"/>
    <col min="8" max="8" width="11.77734375" customWidth="1"/>
  </cols>
  <sheetData>
    <row r="1" spans="1:8" x14ac:dyDescent="0.3">
      <c r="A1" t="s">
        <v>59</v>
      </c>
      <c r="G1" s="30" t="s">
        <v>128</v>
      </c>
    </row>
    <row r="2" spans="1:8" x14ac:dyDescent="0.3">
      <c r="G2" s="9"/>
    </row>
    <row r="3" spans="1:8" x14ac:dyDescent="0.3">
      <c r="D3" s="43" t="s">
        <v>64</v>
      </c>
      <c r="E3" s="43"/>
      <c r="F3" s="43"/>
      <c r="G3" s="44" t="s">
        <v>65</v>
      </c>
      <c r="H3" s="44"/>
    </row>
    <row r="4" spans="1:8" s="7" customFormat="1" ht="30.6" x14ac:dyDescent="0.3">
      <c r="A4" s="7" t="s">
        <v>66</v>
      </c>
      <c r="B4" s="7" t="s">
        <v>58</v>
      </c>
      <c r="C4" s="7" t="s">
        <v>54</v>
      </c>
      <c r="D4" s="7" t="s">
        <v>60</v>
      </c>
      <c r="E4" s="8" t="s">
        <v>61</v>
      </c>
      <c r="F4" s="7" t="s">
        <v>62</v>
      </c>
      <c r="G4" s="10" t="s">
        <v>63</v>
      </c>
      <c r="H4" s="7" t="s">
        <v>76</v>
      </c>
    </row>
    <row r="5" spans="1:8" x14ac:dyDescent="0.3">
      <c r="A5" s="6">
        <v>1</v>
      </c>
      <c r="B5" s="5" t="s">
        <v>5</v>
      </c>
      <c r="C5" s="6" t="s">
        <v>55</v>
      </c>
      <c r="D5" s="6">
        <v>351</v>
      </c>
      <c r="E5" s="6">
        <v>357</v>
      </c>
      <c r="F5" s="6">
        <v>358</v>
      </c>
      <c r="G5" s="6" t="s">
        <v>71</v>
      </c>
      <c r="H5" s="6">
        <v>317</v>
      </c>
    </row>
    <row r="6" spans="1:8" x14ac:dyDescent="0.3">
      <c r="A6" s="6">
        <v>2</v>
      </c>
      <c r="B6" s="5" t="s">
        <v>6</v>
      </c>
      <c r="C6" s="6" t="s">
        <v>56</v>
      </c>
      <c r="D6" s="6">
        <v>340</v>
      </c>
      <c r="E6" s="6">
        <v>30</v>
      </c>
      <c r="F6" s="6">
        <v>348</v>
      </c>
      <c r="G6" s="6" t="s">
        <v>73</v>
      </c>
      <c r="H6" s="6">
        <v>6</v>
      </c>
    </row>
    <row r="7" spans="1:8" x14ac:dyDescent="0.3">
      <c r="A7" s="6">
        <v>3</v>
      </c>
      <c r="B7" s="5" t="s">
        <v>7</v>
      </c>
      <c r="C7" s="6" t="s">
        <v>56</v>
      </c>
      <c r="D7" s="6">
        <v>355</v>
      </c>
      <c r="E7" s="6">
        <v>0</v>
      </c>
      <c r="F7" s="6">
        <v>350</v>
      </c>
      <c r="G7" s="6" t="s">
        <v>71</v>
      </c>
      <c r="H7" s="6">
        <v>0</v>
      </c>
    </row>
    <row r="8" spans="1:8" x14ac:dyDescent="0.3">
      <c r="A8" s="6">
        <v>4</v>
      </c>
      <c r="B8" s="5" t="s">
        <v>8</v>
      </c>
      <c r="C8" s="6" t="s">
        <v>56</v>
      </c>
      <c r="D8" s="6">
        <v>270</v>
      </c>
      <c r="E8" s="6">
        <v>340</v>
      </c>
      <c r="F8" s="6">
        <v>15</v>
      </c>
      <c r="G8" s="6" t="s">
        <v>73</v>
      </c>
      <c r="H8" s="6">
        <v>40</v>
      </c>
    </row>
    <row r="9" spans="1:8" x14ac:dyDescent="0.3">
      <c r="A9" s="6">
        <v>5</v>
      </c>
      <c r="B9" s="5" t="s">
        <v>12</v>
      </c>
      <c r="C9" s="6" t="s">
        <v>55</v>
      </c>
      <c r="D9" s="6">
        <v>0</v>
      </c>
      <c r="E9" s="6">
        <v>30</v>
      </c>
      <c r="F9" s="6">
        <v>345</v>
      </c>
      <c r="G9" s="6" t="s">
        <v>73</v>
      </c>
      <c r="H9" s="6">
        <v>58</v>
      </c>
    </row>
    <row r="10" spans="1:8" x14ac:dyDescent="0.3">
      <c r="A10" s="6">
        <v>6</v>
      </c>
      <c r="B10" s="5" t="s">
        <v>15</v>
      </c>
      <c r="C10" s="6" t="s">
        <v>55</v>
      </c>
      <c r="D10" s="27">
        <v>320</v>
      </c>
      <c r="E10" s="26"/>
      <c r="F10" s="26"/>
      <c r="G10" s="26"/>
      <c r="H10" s="26"/>
    </row>
    <row r="11" spans="1:8" x14ac:dyDescent="0.3">
      <c r="A11" s="6">
        <v>7</v>
      </c>
      <c r="B11" s="5" t="s">
        <v>17</v>
      </c>
      <c r="C11" s="6" t="s">
        <v>56</v>
      </c>
      <c r="D11" s="6">
        <v>325</v>
      </c>
      <c r="E11" s="6">
        <v>270</v>
      </c>
      <c r="F11" s="6">
        <v>310</v>
      </c>
      <c r="G11" s="6" t="s">
        <v>71</v>
      </c>
      <c r="H11" s="6">
        <v>353</v>
      </c>
    </row>
    <row r="12" spans="1:8" x14ac:dyDescent="0.3">
      <c r="A12" s="6">
        <v>8</v>
      </c>
      <c r="B12" s="5" t="s">
        <v>19</v>
      </c>
      <c r="C12" s="6" t="s">
        <v>56</v>
      </c>
      <c r="D12" s="6">
        <v>0</v>
      </c>
      <c r="E12" s="6">
        <v>355</v>
      </c>
      <c r="F12" s="6">
        <v>280</v>
      </c>
      <c r="G12" s="6" t="s">
        <v>71</v>
      </c>
      <c r="H12" s="26"/>
    </row>
    <row r="13" spans="1:8" x14ac:dyDescent="0.3">
      <c r="A13" s="6">
        <v>9</v>
      </c>
      <c r="B13" s="5" t="s">
        <v>20</v>
      </c>
      <c r="C13" s="6" t="s">
        <v>56</v>
      </c>
      <c r="D13" s="6">
        <v>302</v>
      </c>
      <c r="E13" s="6">
        <v>355</v>
      </c>
      <c r="F13" s="6">
        <v>353</v>
      </c>
      <c r="G13" s="6" t="s">
        <v>73</v>
      </c>
      <c r="H13" s="6">
        <v>320</v>
      </c>
    </row>
    <row r="14" spans="1:8" x14ac:dyDescent="0.3">
      <c r="A14" s="6">
        <v>10</v>
      </c>
      <c r="B14" s="5" t="s">
        <v>21</v>
      </c>
      <c r="C14" s="6" t="s">
        <v>55</v>
      </c>
      <c r="D14" s="27">
        <v>270</v>
      </c>
      <c r="E14" s="26"/>
      <c r="F14" s="26"/>
      <c r="G14" s="26"/>
      <c r="H14" s="26"/>
    </row>
    <row r="15" spans="1:8" x14ac:dyDescent="0.3">
      <c r="A15" s="6">
        <v>11</v>
      </c>
      <c r="B15" s="5" t="s">
        <v>26</v>
      </c>
      <c r="C15" s="6" t="s">
        <v>56</v>
      </c>
      <c r="D15" s="6">
        <v>338</v>
      </c>
      <c r="E15" s="6">
        <v>320</v>
      </c>
      <c r="F15" s="6">
        <v>0</v>
      </c>
      <c r="G15" s="6" t="s">
        <v>73</v>
      </c>
      <c r="H15" s="26"/>
    </row>
    <row r="16" spans="1:8" x14ac:dyDescent="0.3">
      <c r="A16" s="6">
        <v>12</v>
      </c>
      <c r="B16" s="5" t="s">
        <v>27</v>
      </c>
      <c r="C16" s="6" t="s">
        <v>56</v>
      </c>
      <c r="D16" s="6">
        <v>325</v>
      </c>
      <c r="E16" s="6">
        <v>13</v>
      </c>
      <c r="F16" s="6">
        <v>330</v>
      </c>
      <c r="G16" s="6" t="s">
        <v>71</v>
      </c>
      <c r="H16" s="26"/>
    </row>
    <row r="17" spans="1:8" x14ac:dyDescent="0.3">
      <c r="A17" s="6">
        <v>13</v>
      </c>
      <c r="B17" s="5" t="s">
        <v>28</v>
      </c>
      <c r="C17" s="6" t="s">
        <v>56</v>
      </c>
      <c r="D17" s="6">
        <v>30</v>
      </c>
      <c r="E17" s="6">
        <v>0</v>
      </c>
      <c r="F17" s="6">
        <v>0</v>
      </c>
      <c r="G17" s="6" t="s">
        <v>71</v>
      </c>
      <c r="H17" s="26"/>
    </row>
    <row r="18" spans="1:8" x14ac:dyDescent="0.3">
      <c r="A18" s="6">
        <v>14</v>
      </c>
      <c r="B18" s="5" t="s">
        <v>30</v>
      </c>
      <c r="C18" s="6" t="s">
        <v>55</v>
      </c>
      <c r="D18" s="6">
        <v>0</v>
      </c>
      <c r="E18" s="6">
        <v>32</v>
      </c>
      <c r="F18" s="6">
        <v>0</v>
      </c>
      <c r="G18" s="6" t="s">
        <v>71</v>
      </c>
      <c r="H18" s="26"/>
    </row>
    <row r="19" spans="1:8" x14ac:dyDescent="0.3">
      <c r="A19" s="6">
        <v>15</v>
      </c>
      <c r="B19" s="5" t="s">
        <v>31</v>
      </c>
      <c r="C19" s="6" t="s">
        <v>56</v>
      </c>
      <c r="D19" s="6">
        <v>40</v>
      </c>
      <c r="E19" s="6">
        <v>30</v>
      </c>
      <c r="F19" s="6">
        <v>328</v>
      </c>
      <c r="G19" s="6" t="s">
        <v>73</v>
      </c>
      <c r="H19" s="6">
        <v>38</v>
      </c>
    </row>
    <row r="20" spans="1:8" x14ac:dyDescent="0.3">
      <c r="A20" s="6">
        <v>16</v>
      </c>
      <c r="B20" s="5" t="s">
        <v>33</v>
      </c>
      <c r="C20" s="6" t="s">
        <v>55</v>
      </c>
      <c r="D20" s="6">
        <v>0</v>
      </c>
      <c r="E20" s="6">
        <v>0</v>
      </c>
      <c r="F20" s="6">
        <v>346</v>
      </c>
      <c r="G20" s="6" t="s">
        <v>71</v>
      </c>
      <c r="H20" s="26"/>
    </row>
    <row r="21" spans="1:8" x14ac:dyDescent="0.3">
      <c r="A21" s="6">
        <v>17</v>
      </c>
      <c r="B21" s="5" t="s">
        <v>36</v>
      </c>
      <c r="C21" s="6" t="s">
        <v>56</v>
      </c>
      <c r="D21" s="27">
        <v>332</v>
      </c>
      <c r="E21" s="26"/>
      <c r="F21" s="26"/>
      <c r="G21" s="26"/>
      <c r="H21" s="26"/>
    </row>
    <row r="22" spans="1:8" x14ac:dyDescent="0.3">
      <c r="A22" s="6">
        <v>18</v>
      </c>
      <c r="B22" s="5" t="s">
        <v>37</v>
      </c>
      <c r="C22" s="6" t="s">
        <v>55</v>
      </c>
      <c r="D22" s="6">
        <v>340</v>
      </c>
      <c r="E22" s="6">
        <v>335</v>
      </c>
      <c r="F22" s="6">
        <v>335</v>
      </c>
      <c r="G22" s="6" t="s">
        <v>73</v>
      </c>
      <c r="H22" s="6">
        <v>33</v>
      </c>
    </row>
    <row r="23" spans="1:8" x14ac:dyDescent="0.3">
      <c r="A23" s="6">
        <v>19</v>
      </c>
      <c r="B23" s="5" t="s">
        <v>40</v>
      </c>
      <c r="C23" s="6" t="s">
        <v>56</v>
      </c>
      <c r="D23" s="6">
        <v>5</v>
      </c>
      <c r="E23" s="6">
        <v>0</v>
      </c>
      <c r="F23" s="6">
        <v>0</v>
      </c>
      <c r="G23" s="6" t="s">
        <v>73</v>
      </c>
      <c r="H23" s="6">
        <v>40</v>
      </c>
    </row>
    <row r="24" spans="1:8" x14ac:dyDescent="0.3">
      <c r="A24" s="6">
        <v>20</v>
      </c>
      <c r="B24" s="5" t="s">
        <v>41</v>
      </c>
      <c r="C24" s="6" t="s">
        <v>56</v>
      </c>
      <c r="D24" s="6">
        <v>340</v>
      </c>
      <c r="E24" s="6">
        <v>0</v>
      </c>
      <c r="F24" s="6">
        <v>325</v>
      </c>
      <c r="G24" s="6" t="s">
        <v>71</v>
      </c>
      <c r="H24" s="6">
        <v>338</v>
      </c>
    </row>
    <row r="25" spans="1:8" x14ac:dyDescent="0.3">
      <c r="A25" s="6">
        <v>21</v>
      </c>
      <c r="B25" s="5" t="s">
        <v>42</v>
      </c>
      <c r="C25" s="6" t="s">
        <v>56</v>
      </c>
      <c r="D25" s="6">
        <v>10</v>
      </c>
      <c r="E25" s="6">
        <v>310</v>
      </c>
      <c r="F25" s="6">
        <v>0</v>
      </c>
      <c r="G25" s="6" t="s">
        <v>73</v>
      </c>
      <c r="H25" s="26"/>
    </row>
    <row r="26" spans="1:8" x14ac:dyDescent="0.3">
      <c r="A26" s="6">
        <v>22</v>
      </c>
      <c r="B26" s="5" t="s">
        <v>43</v>
      </c>
      <c r="C26" s="6" t="s">
        <v>56</v>
      </c>
      <c r="D26" s="6">
        <v>80</v>
      </c>
      <c r="E26" s="6">
        <v>30</v>
      </c>
      <c r="F26" s="6">
        <v>330</v>
      </c>
      <c r="G26" s="6" t="s">
        <v>73</v>
      </c>
      <c r="H26" s="6">
        <v>50</v>
      </c>
    </row>
    <row r="27" spans="1:8" x14ac:dyDescent="0.3">
      <c r="A27" s="6">
        <v>23</v>
      </c>
      <c r="B27" s="5" t="s">
        <v>45</v>
      </c>
      <c r="C27" s="6" t="s">
        <v>56</v>
      </c>
      <c r="D27" s="6">
        <v>270</v>
      </c>
      <c r="E27" s="6">
        <v>330</v>
      </c>
      <c r="F27" s="6">
        <v>358</v>
      </c>
      <c r="G27" s="6" t="s">
        <v>73</v>
      </c>
      <c r="H27" s="6">
        <v>320</v>
      </c>
    </row>
    <row r="28" spans="1:8" x14ac:dyDescent="0.3">
      <c r="A28" s="6">
        <v>24</v>
      </c>
      <c r="B28" s="5" t="s">
        <v>47</v>
      </c>
      <c r="C28" s="6" t="s">
        <v>55</v>
      </c>
      <c r="D28" s="6">
        <v>6</v>
      </c>
      <c r="E28" s="6">
        <v>325</v>
      </c>
      <c r="F28" s="6">
        <v>0</v>
      </c>
      <c r="G28" s="6" t="s">
        <v>71</v>
      </c>
      <c r="H28" s="34"/>
    </row>
    <row r="29" spans="1:8" x14ac:dyDescent="0.3">
      <c r="A29" s="6">
        <v>25</v>
      </c>
      <c r="B29" s="5" t="s">
        <v>48</v>
      </c>
      <c r="C29" s="6" t="s">
        <v>55</v>
      </c>
      <c r="D29" s="27">
        <v>0</v>
      </c>
      <c r="E29" s="26"/>
      <c r="F29" s="26"/>
      <c r="G29" s="26"/>
      <c r="H29" s="26"/>
    </row>
    <row r="30" spans="1:8" x14ac:dyDescent="0.3">
      <c r="A30" s="6">
        <v>26</v>
      </c>
      <c r="B30" s="5" t="s">
        <v>51</v>
      </c>
      <c r="C30" s="6" t="s">
        <v>56</v>
      </c>
      <c r="D30" s="6">
        <v>310</v>
      </c>
      <c r="E30" s="6">
        <v>358</v>
      </c>
      <c r="F30" s="6">
        <v>350</v>
      </c>
      <c r="G30" s="6" t="s">
        <v>71</v>
      </c>
      <c r="H30" s="26"/>
    </row>
    <row r="31" spans="1:8" x14ac:dyDescent="0.3">
      <c r="A31" s="6">
        <v>27</v>
      </c>
      <c r="B31" s="5" t="s">
        <v>53</v>
      </c>
      <c r="C31" s="6" t="s">
        <v>55</v>
      </c>
      <c r="D31" s="6">
        <v>0</v>
      </c>
      <c r="E31" s="6">
        <v>355</v>
      </c>
      <c r="F31" s="6">
        <v>330</v>
      </c>
      <c r="G31" s="6" t="s">
        <v>73</v>
      </c>
      <c r="H31" s="6">
        <v>300</v>
      </c>
    </row>
    <row r="33" spans="4:8" x14ac:dyDescent="0.3">
      <c r="D33" s="6">
        <f>COUNT(D5:D31)</f>
        <v>27</v>
      </c>
      <c r="E33" s="6">
        <f>COUNT(E5:E9,E11:E13,E15:E20,E22:E28,E30:E31)</f>
        <v>23</v>
      </c>
      <c r="F33" s="37">
        <f>COUNT(F5:F9,F11:F13,F15:F20,F22:F28,F30:F31)</f>
        <v>23</v>
      </c>
      <c r="H33" s="38" t="s">
        <v>131</v>
      </c>
    </row>
    <row r="34" spans="4:8" x14ac:dyDescent="0.3">
      <c r="D34" s="43" t="s">
        <v>75</v>
      </c>
      <c r="E34" s="43"/>
      <c r="F34" s="43"/>
      <c r="H34" s="38" t="s">
        <v>130</v>
      </c>
    </row>
    <row r="35" spans="4:8" x14ac:dyDescent="0.3">
      <c r="H35" t="s">
        <v>132</v>
      </c>
    </row>
  </sheetData>
  <mergeCells count="3">
    <mergeCell ref="D3:F3"/>
    <mergeCell ref="G3:H3"/>
    <mergeCell ref="D34:F3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EEE0C-EFC0-4192-AE8E-AB90F952EE1B}">
  <dimension ref="A1:K37"/>
  <sheetViews>
    <sheetView workbookViewId="0">
      <selection activeCell="P1" sqref="P1"/>
    </sheetView>
  </sheetViews>
  <sheetFormatPr defaultColWidth="8.77734375" defaultRowHeight="14.4" x14ac:dyDescent="0.3"/>
  <cols>
    <col min="1" max="1" width="32.21875" bestFit="1" customWidth="1"/>
    <col min="6" max="6" width="35.44140625" customWidth="1"/>
  </cols>
  <sheetData>
    <row r="1" spans="1:7" x14ac:dyDescent="0.3">
      <c r="A1" s="45" t="s">
        <v>110</v>
      </c>
      <c r="B1" s="45"/>
      <c r="C1" s="45"/>
      <c r="D1" s="45"/>
      <c r="F1" s="30" t="s">
        <v>126</v>
      </c>
    </row>
    <row r="3" spans="1:7" x14ac:dyDescent="0.3">
      <c r="A3" s="29" t="s">
        <v>77</v>
      </c>
      <c r="B3" s="17" t="s">
        <v>78</v>
      </c>
      <c r="C3" s="17" t="s">
        <v>79</v>
      </c>
      <c r="D3" s="17" t="s">
        <v>68</v>
      </c>
    </row>
    <row r="4" spans="1:7" x14ac:dyDescent="0.3">
      <c r="A4" s="29" t="s">
        <v>80</v>
      </c>
      <c r="B4" s="17" t="s">
        <v>81</v>
      </c>
      <c r="C4" s="17" t="s">
        <v>81</v>
      </c>
      <c r="D4" s="17" t="s">
        <v>81</v>
      </c>
    </row>
    <row r="5" spans="1:7" x14ac:dyDescent="0.3">
      <c r="A5" s="29" t="s">
        <v>82</v>
      </c>
      <c r="B5" s="17">
        <v>23</v>
      </c>
      <c r="C5" s="17">
        <v>23</v>
      </c>
      <c r="D5" s="17">
        <v>23</v>
      </c>
    </row>
    <row r="6" spans="1:7" x14ac:dyDescent="0.3">
      <c r="A6" s="29" t="s">
        <v>83</v>
      </c>
      <c r="B6" s="17" t="s">
        <v>84</v>
      </c>
      <c r="C6" s="17" t="s">
        <v>84</v>
      </c>
      <c r="D6" s="17" t="s">
        <v>84</v>
      </c>
    </row>
    <row r="7" spans="1:7" x14ac:dyDescent="0.3">
      <c r="A7" s="29" t="s">
        <v>85</v>
      </c>
      <c r="B7" s="17"/>
      <c r="C7" s="17"/>
      <c r="D7" s="17"/>
    </row>
    <row r="8" spans="1:7" x14ac:dyDescent="0.3">
      <c r="A8" s="29" t="s">
        <v>86</v>
      </c>
      <c r="B8" s="17" t="s">
        <v>87</v>
      </c>
      <c r="C8" s="17" t="s">
        <v>88</v>
      </c>
      <c r="D8" s="17" t="s">
        <v>89</v>
      </c>
    </row>
    <row r="9" spans="1:7" x14ac:dyDescent="0.3">
      <c r="A9" s="29" t="s">
        <v>90</v>
      </c>
      <c r="B9" s="17">
        <v>0.81499999999999995</v>
      </c>
      <c r="C9" s="17">
        <v>0.88200000000000001</v>
      </c>
      <c r="D9" s="17">
        <v>0.94</v>
      </c>
    </row>
    <row r="10" spans="1:7" x14ac:dyDescent="0.3">
      <c r="A10" s="29" t="s">
        <v>91</v>
      </c>
      <c r="B10" s="17">
        <v>3.0510000000000002</v>
      </c>
      <c r="C10" s="17">
        <v>4.5529999999999999</v>
      </c>
      <c r="D10" s="17">
        <v>8.5619999999999994</v>
      </c>
    </row>
    <row r="11" spans="1:7" x14ac:dyDescent="0.3">
      <c r="A11" s="29" t="s">
        <v>92</v>
      </c>
      <c r="B11" s="17">
        <v>0.185</v>
      </c>
      <c r="C11" s="17">
        <v>0.11799999999999999</v>
      </c>
      <c r="D11" s="17">
        <v>0.06</v>
      </c>
    </row>
    <row r="12" spans="1:7" x14ac:dyDescent="0.3">
      <c r="A12" s="29" t="s">
        <v>93</v>
      </c>
      <c r="B12" s="17" t="s">
        <v>94</v>
      </c>
      <c r="C12" s="17" t="s">
        <v>95</v>
      </c>
      <c r="D12" s="17" t="s">
        <v>96</v>
      </c>
    </row>
    <row r="13" spans="1:7" x14ac:dyDescent="0.3">
      <c r="A13" s="29" t="s">
        <v>97</v>
      </c>
      <c r="B13" s="17" t="s">
        <v>98</v>
      </c>
      <c r="C13" s="17" t="s">
        <v>99</v>
      </c>
      <c r="D13" s="17" t="s">
        <v>100</v>
      </c>
    </row>
    <row r="14" spans="1:7" x14ac:dyDescent="0.3">
      <c r="A14" s="29"/>
      <c r="B14" s="17"/>
      <c r="C14" s="17"/>
      <c r="D14" s="17"/>
    </row>
    <row r="15" spans="1:7" x14ac:dyDescent="0.3">
      <c r="A15" s="29" t="s">
        <v>101</v>
      </c>
      <c r="B15" s="17"/>
      <c r="C15" s="17"/>
      <c r="D15" s="17"/>
    </row>
    <row r="16" spans="1:7" x14ac:dyDescent="0.3">
      <c r="A16" s="29" t="s">
        <v>102</v>
      </c>
      <c r="B16" s="17">
        <v>15.262</v>
      </c>
      <c r="C16" s="17">
        <v>17.911000000000001</v>
      </c>
      <c r="D16" s="17">
        <v>20.309000000000001</v>
      </c>
      <c r="G16" s="2"/>
    </row>
    <row r="17" spans="1:11" x14ac:dyDescent="0.3">
      <c r="A17" s="29" t="s">
        <v>103</v>
      </c>
      <c r="B17" s="28">
        <v>1.01E-7</v>
      </c>
      <c r="C17" s="28">
        <v>2.3099999999999998E-8</v>
      </c>
      <c r="D17" s="28">
        <v>4.8200000000000003E-9</v>
      </c>
    </row>
    <row r="18" spans="1:11" x14ac:dyDescent="0.3">
      <c r="A18" s="29" t="s">
        <v>104</v>
      </c>
      <c r="B18" s="17">
        <v>219.39099999999999</v>
      </c>
      <c r="C18" s="17">
        <v>248.04300000000001</v>
      </c>
      <c r="D18" s="17">
        <v>263.69600000000003</v>
      </c>
    </row>
    <row r="19" spans="1:11" x14ac:dyDescent="0.3">
      <c r="A19" s="29" t="s">
        <v>105</v>
      </c>
      <c r="B19" s="17" t="s">
        <v>106</v>
      </c>
      <c r="C19" s="17" t="s">
        <v>106</v>
      </c>
      <c r="D19" s="17" t="s">
        <v>106</v>
      </c>
    </row>
    <row r="20" spans="1:11" x14ac:dyDescent="0.3">
      <c r="A20" s="29" t="s">
        <v>107</v>
      </c>
      <c r="B20" s="17">
        <v>0.79700000000000004</v>
      </c>
      <c r="C20" s="17">
        <v>0.879</v>
      </c>
      <c r="D20" s="17">
        <v>0.90600000000000003</v>
      </c>
    </row>
    <row r="21" spans="1:11" x14ac:dyDescent="0.3">
      <c r="A21" s="29" t="s">
        <v>108</v>
      </c>
      <c r="B21" s="17">
        <v>5.4029999999999996</v>
      </c>
      <c r="C21" s="17">
        <v>5.9610000000000003</v>
      </c>
      <c r="D21" s="17">
        <v>6.1420000000000003</v>
      </c>
    </row>
    <row r="22" spans="1:11" x14ac:dyDescent="0.3">
      <c r="A22" s="29" t="s">
        <v>109</v>
      </c>
      <c r="B22" s="28">
        <v>1.3599999999999999E-8</v>
      </c>
      <c r="C22" s="28">
        <v>2.0299999999999998E-9</v>
      </c>
      <c r="D22" s="28">
        <v>9.6799999999999997E-10</v>
      </c>
    </row>
    <row r="25" spans="1:11" x14ac:dyDescent="0.3">
      <c r="A25" s="46" t="s">
        <v>133</v>
      </c>
      <c r="B25" s="46"/>
      <c r="C25" s="46"/>
      <c r="D25" s="46"/>
      <c r="F25" s="47" t="s">
        <v>123</v>
      </c>
      <c r="G25" s="47"/>
      <c r="H25" s="47"/>
      <c r="I25" s="39"/>
      <c r="J25" s="39"/>
      <c r="K25" s="39"/>
    </row>
    <row r="27" spans="1:11" x14ac:dyDescent="0.3">
      <c r="A27" s="29" t="s">
        <v>111</v>
      </c>
      <c r="B27" s="17" t="s">
        <v>112</v>
      </c>
      <c r="C27" s="17" t="s">
        <v>113</v>
      </c>
      <c r="F27" t="s">
        <v>111</v>
      </c>
      <c r="G27" s="6" t="s">
        <v>124</v>
      </c>
      <c r="H27" s="6" t="s">
        <v>113</v>
      </c>
    </row>
    <row r="28" spans="1:11" x14ac:dyDescent="0.3">
      <c r="A28" s="29" t="s">
        <v>114</v>
      </c>
      <c r="B28" s="17">
        <v>0.46700000000000003</v>
      </c>
      <c r="C28" s="11" t="s">
        <v>115</v>
      </c>
      <c r="F28" t="s">
        <v>114</v>
      </c>
      <c r="G28" s="6">
        <v>0.59799999999999998</v>
      </c>
      <c r="H28" s="6">
        <v>0.55900000000000005</v>
      </c>
    </row>
    <row r="29" spans="1:11" x14ac:dyDescent="0.3">
      <c r="A29" s="29" t="s">
        <v>116</v>
      </c>
      <c r="B29" s="17">
        <v>0.63800000000000001</v>
      </c>
      <c r="C29" s="11" t="s">
        <v>117</v>
      </c>
      <c r="F29" t="s">
        <v>116</v>
      </c>
      <c r="G29" s="6">
        <v>1.986</v>
      </c>
      <c r="H29" s="6">
        <v>0.16200000000000001</v>
      </c>
    </row>
    <row r="30" spans="1:11" x14ac:dyDescent="0.3">
      <c r="A30" s="29" t="s">
        <v>118</v>
      </c>
      <c r="B30" s="17">
        <v>0.876</v>
      </c>
      <c r="C30" s="11" t="s">
        <v>117</v>
      </c>
      <c r="F30" t="s">
        <v>118</v>
      </c>
      <c r="G30" s="6">
        <v>2.177</v>
      </c>
      <c r="H30" s="6">
        <v>0.13800000000000001</v>
      </c>
    </row>
    <row r="33" spans="1:4" x14ac:dyDescent="0.3">
      <c r="A33" s="45" t="s">
        <v>120</v>
      </c>
      <c r="B33" s="45"/>
      <c r="C33" s="45"/>
      <c r="D33" s="45"/>
    </row>
    <row r="34" spans="1:4" x14ac:dyDescent="0.3">
      <c r="A34" t="s">
        <v>119</v>
      </c>
    </row>
    <row r="35" spans="1:4" x14ac:dyDescent="0.3">
      <c r="A35" t="s">
        <v>121</v>
      </c>
    </row>
    <row r="36" spans="1:4" x14ac:dyDescent="0.3">
      <c r="A36" t="s">
        <v>122</v>
      </c>
    </row>
    <row r="37" spans="1:4" x14ac:dyDescent="0.3">
      <c r="A37" t="s">
        <v>125</v>
      </c>
    </row>
  </sheetData>
  <mergeCells count="4">
    <mergeCell ref="A1:D1"/>
    <mergeCell ref="A25:D25"/>
    <mergeCell ref="A33:D33"/>
    <mergeCell ref="F25:H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170E9-7993-4747-9530-159EC53823D3}">
  <dimension ref="A1:N36"/>
  <sheetViews>
    <sheetView workbookViewId="0">
      <selection activeCell="A15" sqref="A15"/>
    </sheetView>
  </sheetViews>
  <sheetFormatPr defaultRowHeight="14.4" x14ac:dyDescent="0.3"/>
  <cols>
    <col min="8" max="8" width="11.109375" bestFit="1" customWidth="1"/>
    <col min="11" max="11" width="45.77734375" bestFit="1" customWidth="1"/>
    <col min="12" max="12" width="11.88671875" bestFit="1" customWidth="1"/>
    <col min="13" max="13" width="19" bestFit="1" customWidth="1"/>
  </cols>
  <sheetData>
    <row r="1" spans="1:13" x14ac:dyDescent="0.3">
      <c r="D1" s="43" t="s">
        <v>64</v>
      </c>
      <c r="E1" s="43"/>
      <c r="F1" s="43"/>
      <c r="G1" s="44" t="s">
        <v>65</v>
      </c>
      <c r="H1" s="44"/>
    </row>
    <row r="2" spans="1:13" ht="30.6" x14ac:dyDescent="0.3">
      <c r="A2" s="17" t="s">
        <v>66</v>
      </c>
      <c r="B2" s="7" t="s">
        <v>58</v>
      </c>
      <c r="C2" s="7" t="s">
        <v>54</v>
      </c>
      <c r="D2" s="7" t="s">
        <v>60</v>
      </c>
      <c r="E2" s="8" t="s">
        <v>61</v>
      </c>
      <c r="F2" s="7" t="s">
        <v>62</v>
      </c>
      <c r="G2" s="10" t="s">
        <v>63</v>
      </c>
      <c r="H2" s="7" t="s">
        <v>76</v>
      </c>
    </row>
    <row r="3" spans="1:13" x14ac:dyDescent="0.3">
      <c r="A3" s="6">
        <v>1</v>
      </c>
      <c r="B3" s="5" t="s">
        <v>5</v>
      </c>
      <c r="C3" s="6" t="s">
        <v>55</v>
      </c>
      <c r="D3" s="6">
        <v>351</v>
      </c>
      <c r="E3" s="6">
        <v>357</v>
      </c>
      <c r="F3" s="40">
        <v>358</v>
      </c>
      <c r="G3" s="6" t="s">
        <v>71</v>
      </c>
      <c r="H3" s="40">
        <v>317</v>
      </c>
      <c r="K3" s="45" t="s">
        <v>110</v>
      </c>
      <c r="L3" s="45"/>
      <c r="M3" s="45"/>
    </row>
    <row r="4" spans="1:13" x14ac:dyDescent="0.3">
      <c r="A4" s="6">
        <v>2</v>
      </c>
      <c r="B4" s="5" t="s">
        <v>7</v>
      </c>
      <c r="C4" s="6" t="s">
        <v>56</v>
      </c>
      <c r="D4" s="6">
        <v>355</v>
      </c>
      <c r="E4" s="6">
        <v>0</v>
      </c>
      <c r="F4" s="40">
        <v>350</v>
      </c>
      <c r="G4" s="6" t="s">
        <v>71</v>
      </c>
      <c r="H4" s="40">
        <v>0</v>
      </c>
      <c r="K4" t="s">
        <v>77</v>
      </c>
      <c r="L4" s="6" t="s">
        <v>134</v>
      </c>
      <c r="M4" s="6" t="s">
        <v>135</v>
      </c>
    </row>
    <row r="5" spans="1:13" x14ac:dyDescent="0.3">
      <c r="A5" s="6">
        <v>3</v>
      </c>
      <c r="B5" s="5" t="s">
        <v>17</v>
      </c>
      <c r="C5" s="6" t="s">
        <v>56</v>
      </c>
      <c r="D5" s="6">
        <v>325</v>
      </c>
      <c r="E5" s="6">
        <v>270</v>
      </c>
      <c r="F5" s="40">
        <v>310</v>
      </c>
      <c r="G5" s="6" t="s">
        <v>71</v>
      </c>
      <c r="H5" s="40">
        <v>353</v>
      </c>
      <c r="K5" t="s">
        <v>80</v>
      </c>
      <c r="L5" s="6" t="s">
        <v>81</v>
      </c>
      <c r="M5" s="6" t="s">
        <v>81</v>
      </c>
    </row>
    <row r="6" spans="1:13" x14ac:dyDescent="0.3">
      <c r="A6" s="6">
        <v>4</v>
      </c>
      <c r="B6" s="5" t="s">
        <v>41</v>
      </c>
      <c r="C6" s="6" t="s">
        <v>56</v>
      </c>
      <c r="D6" s="6">
        <v>340</v>
      </c>
      <c r="E6" s="6">
        <v>0</v>
      </c>
      <c r="F6" s="40">
        <v>325</v>
      </c>
      <c r="G6" s="6" t="s">
        <v>71</v>
      </c>
      <c r="H6" s="40">
        <v>338</v>
      </c>
      <c r="K6" t="s">
        <v>82</v>
      </c>
      <c r="L6" s="6">
        <v>4</v>
      </c>
      <c r="M6" s="6">
        <v>4</v>
      </c>
    </row>
    <row r="7" spans="1:13" x14ac:dyDescent="0.3">
      <c r="B7" s="5"/>
      <c r="C7" s="6"/>
      <c r="D7" s="6"/>
      <c r="E7" s="6"/>
      <c r="F7" s="6"/>
      <c r="G7" s="6"/>
      <c r="H7" s="6"/>
      <c r="K7" t="s">
        <v>83</v>
      </c>
      <c r="L7" s="6" t="s">
        <v>84</v>
      </c>
      <c r="M7" s="6" t="s">
        <v>84</v>
      </c>
    </row>
    <row r="8" spans="1:13" x14ac:dyDescent="0.3">
      <c r="D8" s="27"/>
      <c r="E8" s="6"/>
      <c r="F8" s="6"/>
      <c r="G8" s="6"/>
      <c r="H8" s="6"/>
      <c r="K8" t="s">
        <v>85</v>
      </c>
      <c r="L8" s="6"/>
      <c r="M8" s="6"/>
    </row>
    <row r="9" spans="1:13" x14ac:dyDescent="0.3">
      <c r="A9" s="45" t="s">
        <v>120</v>
      </c>
      <c r="B9" s="45"/>
      <c r="C9" s="45"/>
      <c r="D9" s="45"/>
      <c r="K9" t="s">
        <v>86</v>
      </c>
      <c r="L9" s="6" t="s">
        <v>136</v>
      </c>
      <c r="M9" s="6" t="s">
        <v>137</v>
      </c>
    </row>
    <row r="10" spans="1:13" x14ac:dyDescent="0.3">
      <c r="A10" t="s">
        <v>156</v>
      </c>
      <c r="D10" s="6"/>
      <c r="E10" s="6"/>
      <c r="F10" s="6"/>
      <c r="G10" s="6"/>
      <c r="H10" s="6"/>
      <c r="K10" t="s">
        <v>90</v>
      </c>
      <c r="L10" s="6">
        <v>0.94399999999999995</v>
      </c>
      <c r="M10" s="6">
        <v>0.95899999999999996</v>
      </c>
    </row>
    <row r="11" spans="1:13" x14ac:dyDescent="0.3">
      <c r="A11" t="s">
        <v>158</v>
      </c>
      <c r="D11" s="6"/>
      <c r="E11" s="6"/>
      <c r="F11" s="6"/>
      <c r="G11" s="6"/>
      <c r="H11" s="6"/>
      <c r="K11" t="s">
        <v>91</v>
      </c>
      <c r="L11" s="6">
        <v>3.6840000000000002</v>
      </c>
      <c r="M11" s="6">
        <v>4.9640000000000004</v>
      </c>
    </row>
    <row r="12" spans="1:13" x14ac:dyDescent="0.3">
      <c r="A12" t="s">
        <v>159</v>
      </c>
      <c r="D12" s="27"/>
      <c r="E12" s="6"/>
      <c r="F12" s="6"/>
      <c r="G12" s="6"/>
      <c r="H12" s="6"/>
      <c r="K12" t="s">
        <v>92</v>
      </c>
      <c r="L12" s="6">
        <v>5.6000000000000001E-2</v>
      </c>
      <c r="M12" s="6">
        <v>4.1000000000000002E-2</v>
      </c>
    </row>
    <row r="13" spans="1:13" x14ac:dyDescent="0.3">
      <c r="A13" t="s">
        <v>157</v>
      </c>
      <c r="D13" s="6"/>
      <c r="E13" s="6"/>
      <c r="F13" s="6"/>
      <c r="G13" s="6"/>
      <c r="H13" s="6"/>
      <c r="K13" t="s">
        <v>93</v>
      </c>
      <c r="L13" s="6" t="s">
        <v>138</v>
      </c>
      <c r="M13" s="6" t="s">
        <v>139</v>
      </c>
    </row>
    <row r="14" spans="1:13" x14ac:dyDescent="0.3">
      <c r="D14" s="6"/>
      <c r="E14" s="6"/>
      <c r="F14" s="6"/>
      <c r="G14" s="6"/>
      <c r="H14" s="6"/>
      <c r="K14" t="s">
        <v>97</v>
      </c>
      <c r="L14" s="6" t="s">
        <v>140</v>
      </c>
      <c r="M14" s="6" t="s">
        <v>141</v>
      </c>
    </row>
    <row r="15" spans="1:13" x14ac:dyDescent="0.3">
      <c r="D15" s="6"/>
      <c r="E15" s="6"/>
      <c r="F15" s="6"/>
      <c r="G15" s="6"/>
      <c r="H15" s="6"/>
      <c r="L15" s="6"/>
      <c r="M15" s="6"/>
    </row>
    <row r="16" spans="1:13" x14ac:dyDescent="0.3">
      <c r="D16" s="6"/>
      <c r="E16" s="6"/>
      <c r="F16" s="6"/>
      <c r="G16" s="6"/>
      <c r="H16" s="6"/>
      <c r="K16" t="s">
        <v>101</v>
      </c>
      <c r="L16" s="6"/>
      <c r="M16" s="6"/>
    </row>
    <row r="17" spans="2:14" x14ac:dyDescent="0.3">
      <c r="D17" s="6"/>
      <c r="E17" s="6"/>
      <c r="F17" s="6"/>
      <c r="G17" s="6"/>
      <c r="H17" s="6"/>
      <c r="K17" t="s">
        <v>102</v>
      </c>
      <c r="L17" s="6">
        <v>3.5680000000000001</v>
      </c>
      <c r="M17" s="6">
        <v>3.68</v>
      </c>
    </row>
    <row r="18" spans="2:14" x14ac:dyDescent="0.3">
      <c r="D18" s="6"/>
      <c r="E18" s="6"/>
      <c r="F18" s="6"/>
      <c r="G18" s="6"/>
      <c r="H18" s="6"/>
      <c r="K18" t="s">
        <v>103</v>
      </c>
      <c r="L18" s="6">
        <v>1.6E-2</v>
      </c>
      <c r="M18" s="6">
        <v>1.2999999999999999E-2</v>
      </c>
    </row>
    <row r="19" spans="2:14" x14ac:dyDescent="0.3">
      <c r="D19" s="27"/>
      <c r="E19" s="6"/>
      <c r="F19" s="6"/>
      <c r="G19" s="6"/>
      <c r="H19" s="6"/>
      <c r="K19" t="s">
        <v>104</v>
      </c>
      <c r="L19" s="6">
        <v>222</v>
      </c>
      <c r="M19" s="6">
        <v>227</v>
      </c>
    </row>
    <row r="20" spans="2:14" x14ac:dyDescent="0.3">
      <c r="D20" s="6"/>
      <c r="E20" s="6"/>
      <c r="F20" s="6"/>
      <c r="G20" s="6"/>
      <c r="H20" s="6"/>
      <c r="K20" t="s">
        <v>105</v>
      </c>
      <c r="L20" s="6" t="s">
        <v>106</v>
      </c>
      <c r="M20" s="6" t="s">
        <v>106</v>
      </c>
    </row>
    <row r="21" spans="2:14" x14ac:dyDescent="0.3">
      <c r="D21" s="6"/>
      <c r="E21" s="6"/>
      <c r="F21" s="6"/>
      <c r="G21" s="6"/>
      <c r="H21" s="6"/>
      <c r="K21" t="s">
        <v>107</v>
      </c>
      <c r="L21" s="6">
        <v>0.86199999999999999</v>
      </c>
      <c r="M21" s="6">
        <v>0.91300000000000003</v>
      </c>
    </row>
    <row r="22" spans="2:14" x14ac:dyDescent="0.3">
      <c r="K22" t="s">
        <v>108</v>
      </c>
      <c r="L22" s="6">
        <v>2.4369999999999998</v>
      </c>
      <c r="M22" s="6">
        <v>2.5819999999999999</v>
      </c>
    </row>
    <row r="23" spans="2:14" x14ac:dyDescent="0.3">
      <c r="D23" s="6"/>
      <c r="E23" s="6"/>
      <c r="F23" s="6"/>
      <c r="G23" s="6"/>
      <c r="H23" s="6"/>
      <c r="K23" t="s">
        <v>109</v>
      </c>
      <c r="L23" s="6">
        <v>5.0000000000000001E-3</v>
      </c>
      <c r="M23" s="6">
        <v>2E-3</v>
      </c>
    </row>
    <row r="24" spans="2:14" x14ac:dyDescent="0.3">
      <c r="D24" s="6"/>
      <c r="E24" s="6"/>
      <c r="F24" s="6"/>
      <c r="G24" s="6"/>
      <c r="H24" s="6"/>
    </row>
    <row r="25" spans="2:14" x14ac:dyDescent="0.3">
      <c r="D25" s="6"/>
      <c r="E25" s="6"/>
      <c r="F25" s="6"/>
      <c r="G25" s="6"/>
      <c r="H25" s="6"/>
    </row>
    <row r="26" spans="2:14" ht="14.4" customHeight="1" x14ac:dyDescent="0.3">
      <c r="D26" s="6"/>
      <c r="E26" s="6"/>
      <c r="F26" s="6"/>
      <c r="G26" s="6"/>
      <c r="H26" s="27"/>
      <c r="K26" s="46" t="s">
        <v>133</v>
      </c>
      <c r="L26" s="46"/>
      <c r="M26" s="46"/>
      <c r="N26" s="41"/>
    </row>
    <row r="27" spans="2:14" x14ac:dyDescent="0.3">
      <c r="D27" s="27"/>
      <c r="E27" s="6"/>
      <c r="F27" s="6"/>
      <c r="G27" s="6"/>
      <c r="H27" s="6"/>
    </row>
    <row r="28" spans="2:14" x14ac:dyDescent="0.3">
      <c r="B28" s="5"/>
      <c r="C28" s="6"/>
      <c r="D28" s="6"/>
      <c r="E28" s="6"/>
      <c r="F28" s="6"/>
      <c r="G28" s="6"/>
      <c r="H28" s="6"/>
      <c r="K28" t="s">
        <v>111</v>
      </c>
      <c r="L28" s="6" t="s">
        <v>112</v>
      </c>
      <c r="M28" s="6" t="s">
        <v>113</v>
      </c>
    </row>
    <row r="29" spans="2:14" x14ac:dyDescent="0.3">
      <c r="B29" s="5"/>
      <c r="C29" s="6"/>
      <c r="D29" s="6"/>
      <c r="E29" s="6"/>
      <c r="F29" s="6"/>
      <c r="G29" s="6"/>
      <c r="H29" s="6"/>
      <c r="K29" t="s">
        <v>142</v>
      </c>
      <c r="L29" s="6">
        <v>0.49199999999999999</v>
      </c>
      <c r="M29" s="6" t="s">
        <v>115</v>
      </c>
    </row>
    <row r="30" spans="2:14" x14ac:dyDescent="0.3">
      <c r="L30" s="6"/>
      <c r="M30" s="6"/>
    </row>
    <row r="31" spans="2:14" x14ac:dyDescent="0.3">
      <c r="L31" s="6"/>
      <c r="M31" s="6"/>
    </row>
    <row r="32" spans="2:14" x14ac:dyDescent="0.3">
      <c r="K32" t="s">
        <v>143</v>
      </c>
      <c r="L32" s="6"/>
      <c r="M32" s="6"/>
    </row>
    <row r="33" spans="11:13" x14ac:dyDescent="0.3">
      <c r="K33" t="s">
        <v>144</v>
      </c>
      <c r="L33" s="6"/>
      <c r="M33" s="6"/>
    </row>
    <row r="34" spans="11:13" x14ac:dyDescent="0.3">
      <c r="L34" s="6" t="s">
        <v>134</v>
      </c>
      <c r="M34" s="6" t="s">
        <v>135</v>
      </c>
    </row>
    <row r="35" spans="11:13" x14ac:dyDescent="0.3">
      <c r="K35" t="s">
        <v>134</v>
      </c>
      <c r="L35" s="6" t="s">
        <v>145</v>
      </c>
      <c r="M35" s="6" t="s">
        <v>115</v>
      </c>
    </row>
    <row r="36" spans="11:13" x14ac:dyDescent="0.3">
      <c r="K36" t="s">
        <v>135</v>
      </c>
      <c r="L36" s="6">
        <v>0.49199999999999999</v>
      </c>
      <c r="M36" s="6" t="s">
        <v>145</v>
      </c>
    </row>
  </sheetData>
  <mergeCells count="5">
    <mergeCell ref="D1:F1"/>
    <mergeCell ref="G1:H1"/>
    <mergeCell ref="K3:M3"/>
    <mergeCell ref="K26:M26"/>
    <mergeCell ref="A9:D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A4439-F628-4046-A8C4-BC42E2686FA0}">
  <dimension ref="A1:M35"/>
  <sheetViews>
    <sheetView tabSelected="1" workbookViewId="0">
      <selection activeCell="A21" sqref="A21"/>
    </sheetView>
  </sheetViews>
  <sheetFormatPr defaultRowHeight="14.4" x14ac:dyDescent="0.3"/>
  <cols>
    <col min="8" max="8" width="11.109375" bestFit="1" customWidth="1"/>
    <col min="11" max="11" width="45.77734375" bestFit="1" customWidth="1"/>
    <col min="12" max="12" width="11.88671875" bestFit="1" customWidth="1"/>
    <col min="13" max="13" width="22.6640625" bestFit="1" customWidth="1"/>
  </cols>
  <sheetData>
    <row r="1" spans="1:13" x14ac:dyDescent="0.3">
      <c r="D1" s="43" t="s">
        <v>64</v>
      </c>
      <c r="E1" s="43"/>
      <c r="F1" s="43"/>
      <c r="G1" s="44" t="s">
        <v>65</v>
      </c>
      <c r="H1" s="44"/>
    </row>
    <row r="2" spans="1:13" ht="30.6" x14ac:dyDescent="0.3">
      <c r="A2" s="17" t="s">
        <v>66</v>
      </c>
      <c r="B2" s="7" t="s">
        <v>58</v>
      </c>
      <c r="C2" s="7" t="s">
        <v>54</v>
      </c>
      <c r="D2" s="7" t="s">
        <v>60</v>
      </c>
      <c r="E2" s="8" t="s">
        <v>61</v>
      </c>
      <c r="F2" s="7" t="s">
        <v>62</v>
      </c>
      <c r="G2" s="10" t="s">
        <v>63</v>
      </c>
      <c r="H2" s="7" t="s">
        <v>76</v>
      </c>
    </row>
    <row r="3" spans="1:13" x14ac:dyDescent="0.3">
      <c r="A3" s="6">
        <v>1</v>
      </c>
      <c r="B3" s="5" t="s">
        <v>6</v>
      </c>
      <c r="C3" s="6" t="s">
        <v>56</v>
      </c>
      <c r="D3" s="6">
        <v>340</v>
      </c>
      <c r="E3" s="6">
        <v>30</v>
      </c>
      <c r="F3" s="40">
        <v>348</v>
      </c>
      <c r="G3" s="6" t="s">
        <v>73</v>
      </c>
      <c r="H3" s="40">
        <v>6</v>
      </c>
      <c r="K3" s="45" t="s">
        <v>110</v>
      </c>
      <c r="L3" s="45"/>
      <c r="M3" s="45"/>
    </row>
    <row r="4" spans="1:13" x14ac:dyDescent="0.3">
      <c r="A4" s="6">
        <v>2</v>
      </c>
      <c r="B4" s="5" t="s">
        <v>8</v>
      </c>
      <c r="C4" s="6" t="s">
        <v>56</v>
      </c>
      <c r="D4" s="6">
        <v>270</v>
      </c>
      <c r="E4" s="6">
        <v>340</v>
      </c>
      <c r="F4" s="40">
        <v>15</v>
      </c>
      <c r="G4" s="6" t="s">
        <v>73</v>
      </c>
      <c r="H4" s="40">
        <v>40</v>
      </c>
      <c r="K4" t="s">
        <v>77</v>
      </c>
      <c r="L4" s="6" t="s">
        <v>134</v>
      </c>
      <c r="M4" s="6" t="s">
        <v>146</v>
      </c>
    </row>
    <row r="5" spans="1:13" x14ac:dyDescent="0.3">
      <c r="A5" s="6">
        <v>3</v>
      </c>
      <c r="B5" s="5" t="s">
        <v>12</v>
      </c>
      <c r="C5" s="6" t="s">
        <v>55</v>
      </c>
      <c r="D5" s="6">
        <v>0</v>
      </c>
      <c r="E5" s="6">
        <v>30</v>
      </c>
      <c r="F5" s="40">
        <v>345</v>
      </c>
      <c r="G5" s="6" t="s">
        <v>73</v>
      </c>
      <c r="H5" s="40">
        <v>58</v>
      </c>
      <c r="K5" t="s">
        <v>80</v>
      </c>
      <c r="L5" s="6" t="s">
        <v>81</v>
      </c>
      <c r="M5" s="6" t="s">
        <v>81</v>
      </c>
    </row>
    <row r="6" spans="1:13" x14ac:dyDescent="0.3">
      <c r="A6" s="6">
        <v>4</v>
      </c>
      <c r="B6" s="5" t="s">
        <v>20</v>
      </c>
      <c r="C6" s="6" t="s">
        <v>56</v>
      </c>
      <c r="D6" s="6">
        <v>302</v>
      </c>
      <c r="E6" s="6">
        <v>355</v>
      </c>
      <c r="F6" s="40">
        <v>353</v>
      </c>
      <c r="G6" s="6" t="s">
        <v>73</v>
      </c>
      <c r="H6" s="40">
        <v>320</v>
      </c>
      <c r="K6" t="s">
        <v>82</v>
      </c>
      <c r="L6" s="6">
        <v>10</v>
      </c>
      <c r="M6" s="6">
        <v>10</v>
      </c>
    </row>
    <row r="7" spans="1:13" x14ac:dyDescent="0.3">
      <c r="A7" s="6">
        <v>5</v>
      </c>
      <c r="B7" s="5" t="s">
        <v>31</v>
      </c>
      <c r="C7" s="6" t="s">
        <v>56</v>
      </c>
      <c r="D7" s="6">
        <v>40</v>
      </c>
      <c r="E7" s="6">
        <v>30</v>
      </c>
      <c r="F7" s="40">
        <v>328</v>
      </c>
      <c r="G7" s="6" t="s">
        <v>73</v>
      </c>
      <c r="H7" s="40">
        <v>38</v>
      </c>
      <c r="K7" t="s">
        <v>83</v>
      </c>
      <c r="L7" s="6" t="s">
        <v>84</v>
      </c>
      <c r="M7" s="6" t="s">
        <v>84</v>
      </c>
    </row>
    <row r="8" spans="1:13" x14ac:dyDescent="0.3">
      <c r="A8" s="6">
        <v>6</v>
      </c>
      <c r="B8" s="5" t="s">
        <v>37</v>
      </c>
      <c r="C8" s="6" t="s">
        <v>55</v>
      </c>
      <c r="D8" s="6">
        <v>340</v>
      </c>
      <c r="E8" s="6">
        <v>335</v>
      </c>
      <c r="F8" s="40">
        <v>335</v>
      </c>
      <c r="G8" s="6" t="s">
        <v>73</v>
      </c>
      <c r="H8" s="40">
        <v>33</v>
      </c>
      <c r="K8" t="s">
        <v>85</v>
      </c>
      <c r="L8" s="6"/>
      <c r="M8" s="6"/>
    </row>
    <row r="9" spans="1:13" x14ac:dyDescent="0.3">
      <c r="A9" s="6">
        <v>7</v>
      </c>
      <c r="B9" s="5" t="s">
        <v>40</v>
      </c>
      <c r="C9" s="6" t="s">
        <v>56</v>
      </c>
      <c r="D9" s="6">
        <v>5</v>
      </c>
      <c r="E9" s="6">
        <v>0</v>
      </c>
      <c r="F9" s="40">
        <v>0</v>
      </c>
      <c r="G9" s="6" t="s">
        <v>73</v>
      </c>
      <c r="H9" s="40">
        <v>40</v>
      </c>
      <c r="K9" t="s">
        <v>86</v>
      </c>
      <c r="L9" s="6" t="s">
        <v>147</v>
      </c>
      <c r="M9" s="6" t="s">
        <v>148</v>
      </c>
    </row>
    <row r="10" spans="1:13" x14ac:dyDescent="0.3">
      <c r="A10" s="6">
        <v>8</v>
      </c>
      <c r="B10" s="5" t="s">
        <v>43</v>
      </c>
      <c r="C10" s="6" t="s">
        <v>56</v>
      </c>
      <c r="D10" s="6">
        <v>80</v>
      </c>
      <c r="E10" s="6">
        <v>30</v>
      </c>
      <c r="F10" s="40">
        <v>330</v>
      </c>
      <c r="G10" s="6" t="s">
        <v>73</v>
      </c>
      <c r="H10" s="40">
        <v>50</v>
      </c>
      <c r="K10" t="s">
        <v>90</v>
      </c>
      <c r="L10" s="6">
        <v>0.96699999999999997</v>
      </c>
      <c r="M10" s="6">
        <v>0.76300000000000001</v>
      </c>
    </row>
    <row r="11" spans="1:13" x14ac:dyDescent="0.3">
      <c r="A11" s="6">
        <v>9</v>
      </c>
      <c r="B11" s="5" t="s">
        <v>45</v>
      </c>
      <c r="C11" s="6" t="s">
        <v>56</v>
      </c>
      <c r="D11" s="6">
        <v>270</v>
      </c>
      <c r="E11" s="6">
        <v>330</v>
      </c>
      <c r="F11" s="40">
        <v>358</v>
      </c>
      <c r="G11" s="6" t="s">
        <v>73</v>
      </c>
      <c r="H11" s="40">
        <v>320</v>
      </c>
      <c r="K11" t="s">
        <v>91</v>
      </c>
      <c r="L11" s="6">
        <v>11.128</v>
      </c>
      <c r="M11" s="6">
        <v>1.7849999999999999</v>
      </c>
    </row>
    <row r="12" spans="1:13" x14ac:dyDescent="0.3">
      <c r="A12" s="6">
        <v>10</v>
      </c>
      <c r="B12" s="5" t="s">
        <v>53</v>
      </c>
      <c r="C12" s="6" t="s">
        <v>55</v>
      </c>
      <c r="D12" s="6">
        <v>0</v>
      </c>
      <c r="E12" s="6">
        <v>355</v>
      </c>
      <c r="F12" s="40">
        <v>330</v>
      </c>
      <c r="G12" s="6" t="s">
        <v>73</v>
      </c>
      <c r="H12" s="40">
        <v>300</v>
      </c>
      <c r="K12" t="s">
        <v>92</v>
      </c>
      <c r="L12" s="6">
        <v>3.3000000000000002E-2</v>
      </c>
      <c r="M12" s="6">
        <v>0.23699999999999999</v>
      </c>
    </row>
    <row r="13" spans="1:13" x14ac:dyDescent="0.3">
      <c r="K13" t="s">
        <v>93</v>
      </c>
      <c r="L13" s="6" t="s">
        <v>149</v>
      </c>
      <c r="M13" s="6" t="s">
        <v>150</v>
      </c>
    </row>
    <row r="14" spans="1:13" x14ac:dyDescent="0.3">
      <c r="K14" t="s">
        <v>97</v>
      </c>
      <c r="L14" s="6" t="s">
        <v>151</v>
      </c>
      <c r="M14" s="6" t="s">
        <v>152</v>
      </c>
    </row>
    <row r="15" spans="1:13" x14ac:dyDescent="0.3">
      <c r="A15" s="45" t="s">
        <v>120</v>
      </c>
      <c r="B15" s="45"/>
      <c r="C15" s="45"/>
      <c r="D15" s="45"/>
      <c r="L15" s="6"/>
      <c r="M15" s="6"/>
    </row>
    <row r="16" spans="1:13" x14ac:dyDescent="0.3">
      <c r="A16" t="s">
        <v>160</v>
      </c>
      <c r="K16" t="s">
        <v>101</v>
      </c>
      <c r="L16" s="6"/>
      <c r="M16" s="6"/>
    </row>
    <row r="17" spans="1:13" x14ac:dyDescent="0.3">
      <c r="A17" t="s">
        <v>161</v>
      </c>
      <c r="K17" t="s">
        <v>102</v>
      </c>
      <c r="L17" s="6">
        <v>9.3510000000000009</v>
      </c>
      <c r="M17" s="6">
        <v>5.819</v>
      </c>
    </row>
    <row r="18" spans="1:13" x14ac:dyDescent="0.3">
      <c r="A18" t="s">
        <v>162</v>
      </c>
      <c r="K18" t="s">
        <v>103</v>
      </c>
      <c r="L18" s="6" t="s">
        <v>153</v>
      </c>
      <c r="M18" s="6">
        <v>1E-3</v>
      </c>
    </row>
    <row r="19" spans="1:13" x14ac:dyDescent="0.3">
      <c r="A19" t="s">
        <v>163</v>
      </c>
      <c r="K19" t="s">
        <v>104</v>
      </c>
      <c r="L19" s="6">
        <v>277</v>
      </c>
      <c r="M19" s="6">
        <v>216</v>
      </c>
    </row>
    <row r="20" spans="1:13" x14ac:dyDescent="0.3">
      <c r="K20" t="s">
        <v>105</v>
      </c>
      <c r="L20" s="6" t="s">
        <v>106</v>
      </c>
      <c r="M20" s="6" t="s">
        <v>106</v>
      </c>
    </row>
    <row r="21" spans="1:13" x14ac:dyDescent="0.3">
      <c r="K21" t="s">
        <v>107</v>
      </c>
      <c r="L21" s="6">
        <v>0.93899999999999995</v>
      </c>
      <c r="M21" s="6">
        <v>0.73599999999999999</v>
      </c>
    </row>
    <row r="22" spans="1:13" x14ac:dyDescent="0.3">
      <c r="K22" t="s">
        <v>108</v>
      </c>
      <c r="L22" s="6">
        <v>4.1989999999999998</v>
      </c>
      <c r="M22" s="6">
        <v>3.2909999999999999</v>
      </c>
    </row>
    <row r="23" spans="1:13" x14ac:dyDescent="0.3">
      <c r="K23" t="s">
        <v>109</v>
      </c>
      <c r="L23" s="42">
        <v>-7.6799999999999999E-7</v>
      </c>
      <c r="M23" s="42">
        <v>2.1499999999999999E-4</v>
      </c>
    </row>
    <row r="26" spans="1:13" x14ac:dyDescent="0.3">
      <c r="K26" s="46" t="s">
        <v>133</v>
      </c>
      <c r="L26" s="46"/>
      <c r="M26" s="46"/>
    </row>
    <row r="27" spans="1:13" x14ac:dyDescent="0.3">
      <c r="K27" t="s">
        <v>111</v>
      </c>
      <c r="L27" s="6" t="s">
        <v>112</v>
      </c>
      <c r="M27" s="6" t="s">
        <v>113</v>
      </c>
    </row>
    <row r="28" spans="1:13" x14ac:dyDescent="0.3">
      <c r="K28" t="s">
        <v>154</v>
      </c>
      <c r="L28" s="6">
        <v>1.085</v>
      </c>
      <c r="M28" s="6" t="s">
        <v>155</v>
      </c>
    </row>
    <row r="29" spans="1:13" x14ac:dyDescent="0.3">
      <c r="L29" s="6"/>
      <c r="M29" s="6"/>
    </row>
    <row r="30" spans="1:13" x14ac:dyDescent="0.3">
      <c r="L30" s="6"/>
      <c r="M30" s="6"/>
    </row>
    <row r="31" spans="1:13" x14ac:dyDescent="0.3">
      <c r="K31" t="s">
        <v>143</v>
      </c>
      <c r="L31" s="6"/>
      <c r="M31" s="6"/>
    </row>
    <row r="32" spans="1:13" x14ac:dyDescent="0.3">
      <c r="K32" t="s">
        <v>144</v>
      </c>
      <c r="L32" s="6"/>
      <c r="M32" s="6"/>
    </row>
    <row r="33" spans="11:13" x14ac:dyDescent="0.3">
      <c r="L33" s="6" t="s">
        <v>134</v>
      </c>
      <c r="M33" s="6" t="s">
        <v>146</v>
      </c>
    </row>
    <row r="34" spans="11:13" x14ac:dyDescent="0.3">
      <c r="K34" t="s">
        <v>134</v>
      </c>
      <c r="L34" s="6" t="s">
        <v>145</v>
      </c>
      <c r="M34" s="6" t="s">
        <v>155</v>
      </c>
    </row>
    <row r="35" spans="11:13" x14ac:dyDescent="0.3">
      <c r="K35" t="s">
        <v>146</v>
      </c>
      <c r="L35" s="6">
        <v>1.085</v>
      </c>
      <c r="M35" s="6" t="s">
        <v>145</v>
      </c>
    </row>
  </sheetData>
  <mergeCells count="5">
    <mergeCell ref="D1:F1"/>
    <mergeCell ref="G1:H1"/>
    <mergeCell ref="K3:M3"/>
    <mergeCell ref="K26:M26"/>
    <mergeCell ref="A15:D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Master</vt:lpstr>
      <vt:lpstr>Data</vt:lpstr>
      <vt:lpstr>Results - Repeated measures</vt:lpstr>
      <vt:lpstr>Results - Fall-like</vt:lpstr>
      <vt:lpstr>Results - Coldness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Samuel (moore5s2)</dc:creator>
  <cp:lastModifiedBy>Guerra, Patrick (guerrapk)</cp:lastModifiedBy>
  <dcterms:created xsi:type="dcterms:W3CDTF">2023-09-18T16:21:15Z</dcterms:created>
  <dcterms:modified xsi:type="dcterms:W3CDTF">2024-02-07T23:19:17Z</dcterms:modified>
</cp:coreProperties>
</file>