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\OneDrive\Desktop\Summer 2022\Modelling migration\Updating Bearing\"/>
    </mc:Choice>
  </mc:AlternateContent>
  <xr:revisionPtr revIDLastSave="0" documentId="13_ncr:1_{9121A1D0-22C4-4454-8D5B-4C37416F1E6E}" xr6:coauthVersionLast="47" xr6:coauthVersionMax="47" xr10:uidLastSave="{00000000-0000-0000-0000-000000000000}"/>
  <bookViews>
    <workbookView xWindow="-108" yWindow="-108" windowWidth="23256" windowHeight="12456" firstSheet="2" activeTab="5" xr2:uid="{7F3BD1EF-2A0F-436C-AE66-E07E5543343B}"/>
  </bookViews>
  <sheets>
    <sheet name="First set" sheetId="1" r:id="rId1"/>
    <sheet name="Second set" sheetId="2" r:id="rId2"/>
    <sheet name="Thrid trial (model 5)" sheetId="3" r:id="rId3"/>
    <sheet name="4th trial (running indivdualmet" sheetId="4" r:id="rId4"/>
    <sheet name="wider ranges" sheetId="5" r:id="rId5"/>
    <sheet name="Recalculate Bearing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6" l="1"/>
  <c r="W27" i="6"/>
  <c r="W26" i="6"/>
  <c r="Q28" i="6"/>
  <c r="P28" i="6"/>
  <c r="O28" i="6"/>
  <c r="Q27" i="6"/>
  <c r="P27" i="6"/>
  <c r="O27" i="6"/>
  <c r="AH10" i="6"/>
  <c r="AE10" i="6"/>
  <c r="W19" i="6"/>
  <c r="AB10" i="6"/>
  <c r="W21" i="6"/>
  <c r="W20" i="6"/>
  <c r="W25" i="6"/>
  <c r="W24" i="6"/>
  <c r="W23" i="6"/>
  <c r="W22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W2" i="6"/>
  <c r="Y10" i="5"/>
  <c r="L27" i="5"/>
  <c r="K27" i="5"/>
  <c r="J27" i="5"/>
  <c r="R27" i="5"/>
  <c r="R26" i="5"/>
  <c r="L26" i="5"/>
  <c r="K26" i="5"/>
  <c r="J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26" i="4"/>
  <c r="R9" i="5"/>
  <c r="R8" i="5"/>
  <c r="R7" i="5"/>
  <c r="R6" i="5"/>
  <c r="R5" i="5"/>
  <c r="R4" i="5"/>
  <c r="R3" i="5"/>
  <c r="R2" i="5"/>
  <c r="S25" i="4" l="1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M24" i="3"/>
  <c r="L24" i="3"/>
  <c r="K24" i="3"/>
  <c r="U23" i="2" l="1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O23" i="2"/>
  <c r="N23" i="2"/>
  <c r="M23" i="2"/>
  <c r="M27" i="1"/>
  <c r="L27" i="1"/>
  <c r="K27" i="1"/>
</calcChain>
</file>

<file path=xl/sharedStrings.xml><?xml version="1.0" encoding="utf-8"?>
<sst xmlns="http://schemas.openxmlformats.org/spreadsheetml/2006/main" count="222" uniqueCount="26">
  <si>
    <t>i</t>
  </si>
  <si>
    <t>FlightSpeed</t>
  </si>
  <si>
    <t>Tmax</t>
  </si>
  <si>
    <t>Tmin</t>
  </si>
  <si>
    <t>FLon</t>
  </si>
  <si>
    <t>FLat</t>
  </si>
  <si>
    <t>check to see why error NA for ppt or temp?</t>
  </si>
  <si>
    <t>NA</t>
  </si>
  <si>
    <t>Max 80-95; Min 50-65</t>
  </si>
  <si>
    <t>Different butterfly same coords and dates</t>
  </si>
  <si>
    <t>NAs in met data closest(maybe try second closest)</t>
  </si>
  <si>
    <t>EndLon</t>
  </si>
  <si>
    <t>EndLat</t>
  </si>
  <si>
    <t>km</t>
  </si>
  <si>
    <t>277m</t>
  </si>
  <si>
    <t>Max Temp</t>
  </si>
  <si>
    <t>Min Temp</t>
  </si>
  <si>
    <t>Max ppt</t>
  </si>
  <si>
    <t>model 7 output</t>
  </si>
  <si>
    <t>model 7b with more range in variables</t>
  </si>
  <si>
    <t>distm</t>
  </si>
  <si>
    <t>SE</t>
  </si>
  <si>
    <t>mean</t>
  </si>
  <si>
    <t>Count</t>
  </si>
  <si>
    <t>Hrs</t>
  </si>
  <si>
    <t>model 8 with bearing redone + 2022 butterfly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</si>
</sst>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C4EE-7948-4FA8-91A2-8278093C3C08}">
  <dimension ref="A1:O64"/>
  <sheetViews>
    <sheetView workbookViewId="0">
      <selection activeCell="H10" sqref="H10"/>
    </sheetView>
  </sheetViews>
  <sheetFormatPr defaultRowHeight="14.4" x14ac:dyDescent="0.3"/>
  <cols>
    <col min="3" max="3" width="13" customWidth="1"/>
  </cols>
  <sheetData>
    <row r="1" spans="1:15" x14ac:dyDescent="0.3">
      <c r="A1" t="s">
        <v>8</v>
      </c>
    </row>
    <row r="2" spans="1:15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</row>
    <row r="3" spans="1:15" x14ac:dyDescent="0.3">
      <c r="A3">
        <v>3264</v>
      </c>
      <c r="B3">
        <v>1</v>
      </c>
      <c r="C3">
        <v>5</v>
      </c>
      <c r="D3">
        <v>80</v>
      </c>
      <c r="E3">
        <v>50</v>
      </c>
      <c r="F3">
        <v>-93.207059999999998</v>
      </c>
      <c r="G3">
        <v>42.871969999999997</v>
      </c>
      <c r="J3">
        <v>1</v>
      </c>
      <c r="K3">
        <v>5</v>
      </c>
      <c r="L3" t="s">
        <v>7</v>
      </c>
      <c r="M3">
        <v>50</v>
      </c>
      <c r="N3">
        <v>-93.207059999999998</v>
      </c>
      <c r="O3">
        <v>42.871969999999997</v>
      </c>
    </row>
    <row r="4" spans="1:15" x14ac:dyDescent="0.3">
      <c r="A4">
        <v>4032</v>
      </c>
      <c r="B4">
        <v>1</v>
      </c>
      <c r="C4">
        <v>5</v>
      </c>
      <c r="D4">
        <v>85</v>
      </c>
      <c r="E4">
        <v>50</v>
      </c>
      <c r="F4">
        <v>-93.207059999999998</v>
      </c>
      <c r="G4">
        <v>42.871969999999997</v>
      </c>
      <c r="J4">
        <v>2</v>
      </c>
      <c r="K4">
        <v>10</v>
      </c>
      <c r="L4">
        <v>95</v>
      </c>
      <c r="M4">
        <v>60</v>
      </c>
      <c r="N4">
        <v>-75.27937</v>
      </c>
      <c r="O4">
        <v>38.724049999999998</v>
      </c>
    </row>
    <row r="5" spans="1:15" x14ac:dyDescent="0.3">
      <c r="A5">
        <v>4800</v>
      </c>
      <c r="B5">
        <v>1</v>
      </c>
      <c r="C5">
        <v>5</v>
      </c>
      <c r="D5">
        <v>90</v>
      </c>
      <c r="E5">
        <v>50</v>
      </c>
      <c r="F5">
        <v>-93.207059999999998</v>
      </c>
      <c r="G5">
        <v>42.871969999999997</v>
      </c>
      <c r="J5">
        <v>3</v>
      </c>
      <c r="K5">
        <v>2.5</v>
      </c>
      <c r="L5">
        <v>80</v>
      </c>
      <c r="M5">
        <v>50</v>
      </c>
      <c r="N5">
        <v>-75.162890000000004</v>
      </c>
      <c r="O5">
        <v>38.790080000000003</v>
      </c>
    </row>
    <row r="6" spans="1:15" x14ac:dyDescent="0.3">
      <c r="A6">
        <v>5568</v>
      </c>
      <c r="B6">
        <v>1</v>
      </c>
      <c r="C6">
        <v>5</v>
      </c>
      <c r="D6">
        <v>95</v>
      </c>
      <c r="E6">
        <v>50</v>
      </c>
      <c r="F6">
        <v>-93.207059999999998</v>
      </c>
      <c r="G6">
        <v>42.871969999999997</v>
      </c>
      <c r="J6">
        <v>4</v>
      </c>
      <c r="K6">
        <v>5</v>
      </c>
      <c r="L6">
        <v>85</v>
      </c>
      <c r="M6">
        <v>60</v>
      </c>
      <c r="N6">
        <v>-75.232820000000004</v>
      </c>
      <c r="O6">
        <v>38.750500000000002</v>
      </c>
    </row>
    <row r="7" spans="1:15" x14ac:dyDescent="0.3">
      <c r="A7">
        <v>9024</v>
      </c>
      <c r="B7">
        <v>2</v>
      </c>
      <c r="C7">
        <v>10</v>
      </c>
      <c r="D7">
        <v>95</v>
      </c>
      <c r="E7">
        <v>60</v>
      </c>
      <c r="F7">
        <v>-75.27937</v>
      </c>
      <c r="G7">
        <v>38.724049999999998</v>
      </c>
      <c r="J7">
        <v>5</v>
      </c>
      <c r="K7">
        <v>5</v>
      </c>
      <c r="L7">
        <v>85</v>
      </c>
      <c r="M7">
        <v>60</v>
      </c>
      <c r="N7">
        <v>-75.232820000000004</v>
      </c>
      <c r="O7">
        <v>38.750500000000002</v>
      </c>
    </row>
    <row r="8" spans="1:15" x14ac:dyDescent="0.3">
      <c r="A8">
        <v>48</v>
      </c>
      <c r="B8">
        <v>3</v>
      </c>
      <c r="C8">
        <v>2.5</v>
      </c>
      <c r="D8">
        <v>80</v>
      </c>
      <c r="E8">
        <v>50</v>
      </c>
      <c r="F8">
        <v>-75.162890000000004</v>
      </c>
      <c r="G8">
        <v>38.790080000000003</v>
      </c>
      <c r="J8">
        <v>6</v>
      </c>
      <c r="K8">
        <v>2.5</v>
      </c>
      <c r="L8">
        <v>80</v>
      </c>
      <c r="M8">
        <v>50</v>
      </c>
      <c r="N8">
        <v>-75.705979999999997</v>
      </c>
      <c r="O8">
        <v>39.116309999999999</v>
      </c>
    </row>
    <row r="9" spans="1:15" x14ac:dyDescent="0.3">
      <c r="A9">
        <v>4416</v>
      </c>
      <c r="B9">
        <v>4</v>
      </c>
      <c r="C9">
        <v>5</v>
      </c>
      <c r="D9">
        <v>85</v>
      </c>
      <c r="E9">
        <v>60</v>
      </c>
      <c r="F9">
        <v>-75.232820000000004</v>
      </c>
      <c r="G9">
        <v>38.750500000000002</v>
      </c>
      <c r="J9">
        <v>7</v>
      </c>
      <c r="K9">
        <v>2.5</v>
      </c>
      <c r="L9">
        <v>80</v>
      </c>
      <c r="M9">
        <v>50</v>
      </c>
      <c r="N9">
        <v>-75.022840000000002</v>
      </c>
      <c r="O9">
        <v>38.86918</v>
      </c>
    </row>
    <row r="10" spans="1:15" x14ac:dyDescent="0.3">
      <c r="A10">
        <v>4416</v>
      </c>
      <c r="B10">
        <v>5</v>
      </c>
      <c r="C10">
        <v>5</v>
      </c>
      <c r="D10">
        <v>85</v>
      </c>
      <c r="E10">
        <v>60</v>
      </c>
      <c r="F10">
        <v>-75.232820000000004</v>
      </c>
      <c r="G10">
        <v>38.750500000000002</v>
      </c>
      <c r="H10" t="s">
        <v>9</v>
      </c>
      <c r="J10">
        <v>8</v>
      </c>
      <c r="K10">
        <v>2.5</v>
      </c>
      <c r="L10" t="s">
        <v>7</v>
      </c>
      <c r="M10" t="s">
        <v>7</v>
      </c>
      <c r="N10">
        <v>-84.57002</v>
      </c>
      <c r="O10">
        <v>40.625279999999997</v>
      </c>
    </row>
    <row r="11" spans="1:15" x14ac:dyDescent="0.3">
      <c r="A11">
        <v>216</v>
      </c>
      <c r="B11">
        <v>6</v>
      </c>
      <c r="C11">
        <v>2.5</v>
      </c>
      <c r="D11">
        <v>80</v>
      </c>
      <c r="E11">
        <v>50</v>
      </c>
      <c r="F11">
        <v>-75.705979999999997</v>
      </c>
      <c r="G11">
        <v>39.116309999999999</v>
      </c>
      <c r="J11">
        <v>9</v>
      </c>
      <c r="K11">
        <v>2.5</v>
      </c>
      <c r="L11">
        <v>80</v>
      </c>
      <c r="M11">
        <v>50</v>
      </c>
      <c r="N11">
        <v>-82.22175</v>
      </c>
      <c r="O11">
        <v>30.332909999999998</v>
      </c>
    </row>
    <row r="12" spans="1:15" x14ac:dyDescent="0.3">
      <c r="A12">
        <v>24</v>
      </c>
      <c r="B12">
        <v>7</v>
      </c>
      <c r="C12">
        <v>2.5</v>
      </c>
      <c r="D12">
        <v>80</v>
      </c>
      <c r="E12">
        <v>50</v>
      </c>
      <c r="F12">
        <v>-75.022840000000002</v>
      </c>
      <c r="G12">
        <v>38.86918</v>
      </c>
      <c r="J12">
        <v>10</v>
      </c>
      <c r="K12">
        <v>5</v>
      </c>
      <c r="L12">
        <v>80</v>
      </c>
      <c r="M12">
        <v>65</v>
      </c>
      <c r="N12">
        <v>-81.343119999999999</v>
      </c>
      <c r="O12">
        <v>41.435830000000003</v>
      </c>
    </row>
    <row r="13" spans="1:15" x14ac:dyDescent="0.3">
      <c r="A13">
        <v>5472</v>
      </c>
      <c r="B13">
        <v>8</v>
      </c>
      <c r="C13">
        <v>2.5</v>
      </c>
      <c r="D13">
        <v>85</v>
      </c>
      <c r="E13">
        <v>55</v>
      </c>
      <c r="F13">
        <v>-84.57002</v>
      </c>
      <c r="G13">
        <v>40.625279999999997</v>
      </c>
      <c r="J13">
        <v>11</v>
      </c>
      <c r="K13">
        <v>2.5</v>
      </c>
      <c r="L13">
        <v>80</v>
      </c>
      <c r="M13">
        <v>50</v>
      </c>
      <c r="N13">
        <v>-85.534760000000006</v>
      </c>
      <c r="O13">
        <v>39.650649999999999</v>
      </c>
    </row>
    <row r="14" spans="1:15" x14ac:dyDescent="0.3">
      <c r="A14">
        <v>6384</v>
      </c>
      <c r="B14">
        <v>8</v>
      </c>
      <c r="C14">
        <v>2.5</v>
      </c>
      <c r="D14">
        <v>85</v>
      </c>
      <c r="E14">
        <v>60</v>
      </c>
      <c r="F14">
        <v>-84.57002</v>
      </c>
      <c r="G14">
        <v>40.625279999999997</v>
      </c>
      <c r="J14">
        <v>12</v>
      </c>
      <c r="K14">
        <v>2.5</v>
      </c>
      <c r="L14" t="s">
        <v>7</v>
      </c>
      <c r="M14">
        <v>50</v>
      </c>
      <c r="N14">
        <v>-80.229439999999997</v>
      </c>
      <c r="O14">
        <v>44.326189999999997</v>
      </c>
    </row>
    <row r="15" spans="1:15" x14ac:dyDescent="0.3">
      <c r="A15">
        <v>7296</v>
      </c>
      <c r="B15">
        <v>8</v>
      </c>
      <c r="C15">
        <v>2.5</v>
      </c>
      <c r="D15">
        <v>85</v>
      </c>
      <c r="E15">
        <v>65</v>
      </c>
      <c r="F15">
        <v>-84.57002</v>
      </c>
      <c r="G15">
        <v>40.625279999999997</v>
      </c>
      <c r="J15">
        <v>13</v>
      </c>
      <c r="K15">
        <v>2.5</v>
      </c>
      <c r="L15" t="s">
        <v>7</v>
      </c>
      <c r="M15">
        <v>50</v>
      </c>
      <c r="N15">
        <v>-77.713399999999993</v>
      </c>
      <c r="O15">
        <v>43.283920000000002</v>
      </c>
    </row>
    <row r="16" spans="1:15" x14ac:dyDescent="0.3">
      <c r="A16">
        <v>8208</v>
      </c>
      <c r="B16">
        <v>8</v>
      </c>
      <c r="C16">
        <v>2.5</v>
      </c>
      <c r="D16">
        <v>90</v>
      </c>
      <c r="E16">
        <v>50</v>
      </c>
      <c r="F16">
        <v>-84.57002</v>
      </c>
      <c r="G16">
        <v>40.625279999999997</v>
      </c>
      <c r="J16">
        <v>14</v>
      </c>
      <c r="K16">
        <v>15</v>
      </c>
      <c r="L16" t="s">
        <v>7</v>
      </c>
      <c r="M16" t="s">
        <v>7</v>
      </c>
      <c r="N16">
        <v>-78.871849999999995</v>
      </c>
      <c r="O16">
        <v>43.631799999999998</v>
      </c>
    </row>
    <row r="17" spans="1:15" x14ac:dyDescent="0.3">
      <c r="A17">
        <v>744</v>
      </c>
      <c r="B17">
        <v>9</v>
      </c>
      <c r="C17">
        <v>2.5</v>
      </c>
      <c r="D17">
        <v>80</v>
      </c>
      <c r="E17">
        <v>50</v>
      </c>
      <c r="F17">
        <v>-82.22175</v>
      </c>
      <c r="G17">
        <v>30.332909999999998</v>
      </c>
      <c r="J17">
        <v>15</v>
      </c>
      <c r="K17">
        <v>10</v>
      </c>
      <c r="L17" t="s">
        <v>7</v>
      </c>
      <c r="M17" t="s">
        <v>7</v>
      </c>
      <c r="N17">
        <v>-78.879289999999997</v>
      </c>
      <c r="O17">
        <v>43.50027</v>
      </c>
    </row>
    <row r="18" spans="1:15" x14ac:dyDescent="0.3">
      <c r="A18">
        <v>5280</v>
      </c>
      <c r="B18">
        <v>10</v>
      </c>
      <c r="C18">
        <v>5</v>
      </c>
      <c r="D18">
        <v>80</v>
      </c>
      <c r="E18">
        <v>65</v>
      </c>
      <c r="F18">
        <v>-81.343119999999999</v>
      </c>
      <c r="G18">
        <v>41.435830000000003</v>
      </c>
      <c r="J18">
        <v>16</v>
      </c>
      <c r="K18">
        <v>2.5</v>
      </c>
      <c r="L18">
        <v>80</v>
      </c>
      <c r="M18" t="s">
        <v>7</v>
      </c>
      <c r="N18">
        <v>-78.928190000000001</v>
      </c>
      <c r="O18">
        <v>43.761240000000001</v>
      </c>
    </row>
    <row r="19" spans="1:15" x14ac:dyDescent="0.3">
      <c r="A19">
        <v>840</v>
      </c>
      <c r="B19">
        <v>11</v>
      </c>
      <c r="C19">
        <v>2.5</v>
      </c>
      <c r="D19">
        <v>80</v>
      </c>
      <c r="E19">
        <v>50</v>
      </c>
      <c r="F19">
        <v>-85.534760000000006</v>
      </c>
      <c r="G19">
        <v>39.650649999999999</v>
      </c>
      <c r="J19">
        <v>18</v>
      </c>
      <c r="K19">
        <v>2.5</v>
      </c>
      <c r="L19">
        <v>80</v>
      </c>
      <c r="M19">
        <v>50</v>
      </c>
      <c r="N19">
        <v>-82.608770000000007</v>
      </c>
      <c r="O19">
        <v>38.631399999999999</v>
      </c>
    </row>
    <row r="20" spans="1:15" x14ac:dyDescent="0.3">
      <c r="A20">
        <v>72</v>
      </c>
      <c r="B20">
        <v>12</v>
      </c>
      <c r="C20">
        <v>2.5</v>
      </c>
      <c r="D20">
        <v>80</v>
      </c>
      <c r="E20">
        <v>50</v>
      </c>
      <c r="F20">
        <v>-80.229439999999997</v>
      </c>
      <c r="G20">
        <v>44.326189999999997</v>
      </c>
      <c r="J20">
        <v>19</v>
      </c>
      <c r="K20">
        <v>2.5</v>
      </c>
      <c r="L20">
        <v>80</v>
      </c>
      <c r="M20">
        <v>60</v>
      </c>
      <c r="N20">
        <v>-79.228380000000001</v>
      </c>
      <c r="O20">
        <v>43.31926</v>
      </c>
    </row>
    <row r="21" spans="1:15" x14ac:dyDescent="0.3">
      <c r="A21">
        <v>360</v>
      </c>
      <c r="B21">
        <v>12</v>
      </c>
      <c r="C21">
        <v>2.5</v>
      </c>
      <c r="D21">
        <v>85</v>
      </c>
      <c r="E21">
        <v>50</v>
      </c>
      <c r="F21">
        <v>-80.229439999999997</v>
      </c>
      <c r="G21">
        <v>44.326189999999997</v>
      </c>
      <c r="J21">
        <v>20</v>
      </c>
      <c r="K21">
        <v>2.5</v>
      </c>
      <c r="L21">
        <v>80</v>
      </c>
      <c r="M21">
        <v>50</v>
      </c>
      <c r="N21">
        <v>-80.988029999999995</v>
      </c>
      <c r="O21">
        <v>42.477649999999997</v>
      </c>
    </row>
    <row r="22" spans="1:15" x14ac:dyDescent="0.3">
      <c r="A22">
        <v>1296</v>
      </c>
      <c r="B22">
        <v>13</v>
      </c>
      <c r="C22">
        <v>2.5</v>
      </c>
      <c r="D22">
        <v>90</v>
      </c>
      <c r="E22">
        <v>50</v>
      </c>
      <c r="F22">
        <v>-77.713399999999993</v>
      </c>
      <c r="G22">
        <v>43.283920000000002</v>
      </c>
      <c r="J22">
        <v>21</v>
      </c>
      <c r="K22">
        <v>5</v>
      </c>
      <c r="L22" t="s">
        <v>7</v>
      </c>
      <c r="M22" t="s">
        <v>7</v>
      </c>
      <c r="N22">
        <v>-78.931910000000002</v>
      </c>
      <c r="O22">
        <v>43.279440000000001</v>
      </c>
    </row>
    <row r="23" spans="1:15" x14ac:dyDescent="0.3">
      <c r="A23">
        <v>1872</v>
      </c>
      <c r="B23">
        <v>13</v>
      </c>
      <c r="C23">
        <v>2.5</v>
      </c>
      <c r="D23">
        <v>95</v>
      </c>
      <c r="E23">
        <v>50</v>
      </c>
      <c r="F23">
        <v>-77.713399999999993</v>
      </c>
      <c r="G23">
        <v>43.283920000000002</v>
      </c>
      <c r="J23">
        <v>22</v>
      </c>
      <c r="K23">
        <v>2.5</v>
      </c>
      <c r="L23">
        <v>80</v>
      </c>
      <c r="M23">
        <v>50</v>
      </c>
      <c r="N23">
        <v>-79.269099999999995</v>
      </c>
      <c r="O23">
        <v>42.734789999999997</v>
      </c>
    </row>
    <row r="24" spans="1:15" x14ac:dyDescent="0.3">
      <c r="A24">
        <v>1200</v>
      </c>
      <c r="B24">
        <v>14</v>
      </c>
      <c r="C24">
        <v>15</v>
      </c>
      <c r="D24">
        <v>80</v>
      </c>
      <c r="E24">
        <v>55</v>
      </c>
      <c r="F24">
        <v>-78.871849999999995</v>
      </c>
      <c r="G24">
        <v>43.631799999999998</v>
      </c>
      <c r="J24">
        <v>23</v>
      </c>
      <c r="K24">
        <v>10</v>
      </c>
      <c r="L24">
        <v>80</v>
      </c>
      <c r="M24" t="s">
        <v>7</v>
      </c>
      <c r="N24">
        <v>-78.925359999999998</v>
      </c>
      <c r="O24">
        <v>43.588830000000002</v>
      </c>
    </row>
    <row r="25" spans="1:15" x14ac:dyDescent="0.3">
      <c r="A25">
        <v>1224</v>
      </c>
      <c r="B25">
        <v>14</v>
      </c>
      <c r="C25">
        <v>15</v>
      </c>
      <c r="D25">
        <v>80</v>
      </c>
      <c r="E25">
        <v>60</v>
      </c>
      <c r="F25">
        <v>-78.871849999999995</v>
      </c>
      <c r="G25">
        <v>43.631799999999998</v>
      </c>
      <c r="J25">
        <v>24</v>
      </c>
      <c r="K25">
        <v>15</v>
      </c>
      <c r="L25" t="s">
        <v>7</v>
      </c>
      <c r="M25">
        <v>50</v>
      </c>
      <c r="N25">
        <v>-77.946119999999993</v>
      </c>
      <c r="O25">
        <v>41.138219999999997</v>
      </c>
    </row>
    <row r="26" spans="1:15" x14ac:dyDescent="0.3">
      <c r="A26">
        <v>1272</v>
      </c>
      <c r="B26">
        <v>14</v>
      </c>
      <c r="C26">
        <v>15</v>
      </c>
      <c r="D26">
        <v>85</v>
      </c>
      <c r="E26">
        <v>50</v>
      </c>
      <c r="F26">
        <v>-78.871849999999995</v>
      </c>
      <c r="G26">
        <v>43.631799999999998</v>
      </c>
      <c r="J26">
        <v>25</v>
      </c>
      <c r="K26">
        <v>10</v>
      </c>
      <c r="L26" t="s">
        <v>7</v>
      </c>
      <c r="M26">
        <v>50</v>
      </c>
      <c r="N26">
        <v>-81.999380000000002</v>
      </c>
      <c r="O26">
        <v>41.766019999999997</v>
      </c>
    </row>
    <row r="27" spans="1:15" x14ac:dyDescent="0.3">
      <c r="A27">
        <v>1296</v>
      </c>
      <c r="B27">
        <v>14</v>
      </c>
      <c r="C27">
        <v>15</v>
      </c>
      <c r="D27">
        <v>85</v>
      </c>
      <c r="E27">
        <v>55</v>
      </c>
      <c r="F27">
        <v>-78.871849999999995</v>
      </c>
      <c r="G27">
        <v>43.631799999999998</v>
      </c>
      <c r="K27">
        <f>AVERAGE(K3:K26)</f>
        <v>5.3125</v>
      </c>
      <c r="L27">
        <f>AVERAGE(L3:L26)</f>
        <v>81.666666666666671</v>
      </c>
      <c r="M27">
        <f>AVERAGE(M3:M26)</f>
        <v>53.055555555555557</v>
      </c>
    </row>
    <row r="28" spans="1:15" x14ac:dyDescent="0.3">
      <c r="A28">
        <v>1368</v>
      </c>
      <c r="B28">
        <v>14</v>
      </c>
      <c r="C28">
        <v>15</v>
      </c>
      <c r="D28">
        <v>90</v>
      </c>
      <c r="E28">
        <v>50</v>
      </c>
      <c r="F28">
        <v>-78.871849999999995</v>
      </c>
      <c r="G28">
        <v>43.631799999999998</v>
      </c>
    </row>
    <row r="29" spans="1:15" x14ac:dyDescent="0.3">
      <c r="A29">
        <v>1392</v>
      </c>
      <c r="B29">
        <v>14</v>
      </c>
      <c r="C29">
        <v>15</v>
      </c>
      <c r="D29">
        <v>90</v>
      </c>
      <c r="E29">
        <v>55</v>
      </c>
      <c r="F29">
        <v>-78.871849999999995</v>
      </c>
      <c r="G29">
        <v>43.631799999999998</v>
      </c>
    </row>
    <row r="30" spans="1:15" x14ac:dyDescent="0.3">
      <c r="A30">
        <v>888</v>
      </c>
      <c r="B30">
        <v>15</v>
      </c>
      <c r="C30">
        <v>10</v>
      </c>
      <c r="D30">
        <v>85</v>
      </c>
      <c r="E30">
        <v>50</v>
      </c>
      <c r="F30">
        <v>-78.879289999999997</v>
      </c>
      <c r="G30">
        <v>43.50027</v>
      </c>
    </row>
    <row r="31" spans="1:15" x14ac:dyDescent="0.3">
      <c r="A31">
        <v>912</v>
      </c>
      <c r="B31">
        <v>15</v>
      </c>
      <c r="C31">
        <v>10</v>
      </c>
      <c r="D31">
        <v>85</v>
      </c>
      <c r="E31">
        <v>55</v>
      </c>
      <c r="F31">
        <v>-78.879289999999997</v>
      </c>
      <c r="G31">
        <v>43.50027</v>
      </c>
    </row>
    <row r="32" spans="1:15" x14ac:dyDescent="0.3">
      <c r="A32">
        <v>984</v>
      </c>
      <c r="B32">
        <v>15</v>
      </c>
      <c r="C32">
        <v>10</v>
      </c>
      <c r="D32">
        <v>90</v>
      </c>
      <c r="E32">
        <v>50</v>
      </c>
      <c r="F32">
        <v>-78.879289999999997</v>
      </c>
      <c r="G32">
        <v>43.50027</v>
      </c>
    </row>
    <row r="33" spans="1:8" x14ac:dyDescent="0.3">
      <c r="A33">
        <v>1080</v>
      </c>
      <c r="B33">
        <v>15</v>
      </c>
      <c r="C33">
        <v>10</v>
      </c>
      <c r="D33">
        <v>95</v>
      </c>
      <c r="E33">
        <v>50</v>
      </c>
      <c r="F33">
        <v>-78.879289999999997</v>
      </c>
      <c r="G33">
        <v>43.50027</v>
      </c>
    </row>
    <row r="34" spans="1:8" x14ac:dyDescent="0.3">
      <c r="A34">
        <v>1104</v>
      </c>
      <c r="B34">
        <v>15</v>
      </c>
      <c r="C34">
        <v>10</v>
      </c>
      <c r="D34">
        <v>95</v>
      </c>
      <c r="E34">
        <v>55</v>
      </c>
      <c r="F34">
        <v>-78.879289999999997</v>
      </c>
      <c r="G34">
        <v>43.50027</v>
      </c>
    </row>
    <row r="35" spans="1:8" x14ac:dyDescent="0.3">
      <c r="A35">
        <v>1128</v>
      </c>
      <c r="B35">
        <v>15</v>
      </c>
      <c r="C35">
        <v>10</v>
      </c>
      <c r="D35">
        <v>95</v>
      </c>
      <c r="E35">
        <v>60</v>
      </c>
      <c r="F35">
        <v>-78.879289999999997</v>
      </c>
      <c r="G35">
        <v>43.50027</v>
      </c>
    </row>
    <row r="36" spans="1:8" x14ac:dyDescent="0.3">
      <c r="A36">
        <v>648</v>
      </c>
      <c r="B36">
        <v>16</v>
      </c>
      <c r="C36">
        <v>2.5</v>
      </c>
      <c r="D36">
        <v>80</v>
      </c>
      <c r="E36">
        <v>50</v>
      </c>
      <c r="F36">
        <v>-78.928190000000001</v>
      </c>
      <c r="G36">
        <v>43.761240000000001</v>
      </c>
    </row>
    <row r="37" spans="1:8" x14ac:dyDescent="0.3">
      <c r="A37">
        <v>1296</v>
      </c>
      <c r="B37">
        <v>16</v>
      </c>
      <c r="C37">
        <v>2.5</v>
      </c>
      <c r="D37">
        <v>80</v>
      </c>
      <c r="E37">
        <v>55</v>
      </c>
      <c r="F37">
        <v>-78.928190000000001</v>
      </c>
      <c r="G37">
        <v>43.761240000000001</v>
      </c>
    </row>
    <row r="38" spans="1:8" x14ac:dyDescent="0.3">
      <c r="B38">
        <v>17</v>
      </c>
      <c r="H38" t="s">
        <v>6</v>
      </c>
    </row>
    <row r="39" spans="1:8" x14ac:dyDescent="0.3">
      <c r="A39">
        <v>624</v>
      </c>
      <c r="B39">
        <v>18</v>
      </c>
      <c r="C39">
        <v>2.5</v>
      </c>
      <c r="D39">
        <v>80</v>
      </c>
      <c r="E39">
        <v>50</v>
      </c>
      <c r="F39">
        <v>-82.608770000000007</v>
      </c>
      <c r="G39">
        <v>38.631399999999999</v>
      </c>
    </row>
    <row r="40" spans="1:8" x14ac:dyDescent="0.3">
      <c r="A40">
        <v>792</v>
      </c>
      <c r="B40">
        <v>19</v>
      </c>
      <c r="C40">
        <v>2.5</v>
      </c>
      <c r="D40">
        <v>80</v>
      </c>
      <c r="E40">
        <v>60</v>
      </c>
      <c r="F40">
        <v>-79.228380000000001</v>
      </c>
      <c r="G40">
        <v>43.31926</v>
      </c>
    </row>
    <row r="41" spans="1:8" x14ac:dyDescent="0.3">
      <c r="A41">
        <v>408</v>
      </c>
      <c r="B41">
        <v>20</v>
      </c>
      <c r="C41">
        <v>2.5</v>
      </c>
      <c r="D41">
        <v>80</v>
      </c>
      <c r="E41">
        <v>50</v>
      </c>
      <c r="F41">
        <v>-80.988029999999995</v>
      </c>
      <c r="G41">
        <v>42.477649999999997</v>
      </c>
    </row>
    <row r="42" spans="1:8" x14ac:dyDescent="0.3">
      <c r="A42">
        <v>5304</v>
      </c>
      <c r="B42">
        <v>21</v>
      </c>
      <c r="C42">
        <v>5</v>
      </c>
      <c r="D42">
        <v>80</v>
      </c>
      <c r="E42">
        <v>50</v>
      </c>
      <c r="F42">
        <v>-78.931910000000002</v>
      </c>
      <c r="G42">
        <v>43.279440000000001</v>
      </c>
    </row>
    <row r="43" spans="1:8" x14ac:dyDescent="0.3">
      <c r="A43">
        <v>5616</v>
      </c>
      <c r="B43">
        <v>21</v>
      </c>
      <c r="C43">
        <v>5</v>
      </c>
      <c r="D43">
        <v>80</v>
      </c>
      <c r="E43">
        <v>55</v>
      </c>
      <c r="F43">
        <v>-78.931910000000002</v>
      </c>
      <c r="G43">
        <v>43.279440000000001</v>
      </c>
    </row>
    <row r="44" spans="1:8" x14ac:dyDescent="0.3">
      <c r="A44">
        <v>5928</v>
      </c>
      <c r="B44">
        <v>21</v>
      </c>
      <c r="C44">
        <v>5</v>
      </c>
      <c r="D44">
        <v>80</v>
      </c>
      <c r="E44">
        <v>60</v>
      </c>
      <c r="F44">
        <v>-78.931910000000002</v>
      </c>
      <c r="G44">
        <v>43.279440000000001</v>
      </c>
    </row>
    <row r="45" spans="1:8" x14ac:dyDescent="0.3">
      <c r="A45">
        <v>6240</v>
      </c>
      <c r="B45">
        <v>21</v>
      </c>
      <c r="C45">
        <v>5</v>
      </c>
      <c r="D45">
        <v>80</v>
      </c>
      <c r="E45">
        <v>65</v>
      </c>
      <c r="F45">
        <v>-78.931910000000002</v>
      </c>
      <c r="G45">
        <v>43.279440000000001</v>
      </c>
    </row>
    <row r="46" spans="1:8" x14ac:dyDescent="0.3">
      <c r="A46">
        <v>6552</v>
      </c>
      <c r="B46">
        <v>21</v>
      </c>
      <c r="C46">
        <v>5</v>
      </c>
      <c r="D46">
        <v>85</v>
      </c>
      <c r="E46">
        <v>50</v>
      </c>
      <c r="F46">
        <v>-78.931910000000002</v>
      </c>
      <c r="G46">
        <v>43.279440000000001</v>
      </c>
    </row>
    <row r="47" spans="1:8" x14ac:dyDescent="0.3">
      <c r="A47">
        <v>6864</v>
      </c>
      <c r="B47">
        <v>21</v>
      </c>
      <c r="C47">
        <v>5</v>
      </c>
      <c r="D47">
        <v>85</v>
      </c>
      <c r="E47">
        <v>55</v>
      </c>
      <c r="F47">
        <v>-78.931910000000002</v>
      </c>
      <c r="G47">
        <v>43.279440000000001</v>
      </c>
    </row>
    <row r="48" spans="1:8" x14ac:dyDescent="0.3">
      <c r="A48">
        <v>7176</v>
      </c>
      <c r="B48">
        <v>21</v>
      </c>
      <c r="C48">
        <v>5</v>
      </c>
      <c r="D48">
        <v>85</v>
      </c>
      <c r="E48">
        <v>60</v>
      </c>
      <c r="F48">
        <v>-78.931910000000002</v>
      </c>
      <c r="G48">
        <v>43.279440000000001</v>
      </c>
    </row>
    <row r="49" spans="1:7" x14ac:dyDescent="0.3">
      <c r="A49">
        <v>7488</v>
      </c>
      <c r="B49">
        <v>21</v>
      </c>
      <c r="C49">
        <v>5</v>
      </c>
      <c r="D49">
        <v>85</v>
      </c>
      <c r="E49">
        <v>65</v>
      </c>
      <c r="F49">
        <v>-78.931910000000002</v>
      </c>
      <c r="G49">
        <v>43.279440000000001</v>
      </c>
    </row>
    <row r="50" spans="1:7" x14ac:dyDescent="0.3">
      <c r="A50">
        <v>7800</v>
      </c>
      <c r="B50">
        <v>21</v>
      </c>
      <c r="C50">
        <v>5</v>
      </c>
      <c r="D50">
        <v>90</v>
      </c>
      <c r="E50">
        <v>50</v>
      </c>
      <c r="F50">
        <v>-78.931910000000002</v>
      </c>
      <c r="G50">
        <v>43.279440000000001</v>
      </c>
    </row>
    <row r="51" spans="1:7" x14ac:dyDescent="0.3">
      <c r="A51">
        <v>8112</v>
      </c>
      <c r="B51">
        <v>21</v>
      </c>
      <c r="C51">
        <v>5</v>
      </c>
      <c r="D51">
        <v>90</v>
      </c>
      <c r="E51">
        <v>55</v>
      </c>
      <c r="F51">
        <v>-78.931910000000002</v>
      </c>
      <c r="G51">
        <v>43.279440000000001</v>
      </c>
    </row>
    <row r="52" spans="1:7" x14ac:dyDescent="0.3">
      <c r="A52">
        <v>8424</v>
      </c>
      <c r="B52">
        <v>21</v>
      </c>
      <c r="C52">
        <v>5</v>
      </c>
      <c r="D52">
        <v>90</v>
      </c>
      <c r="E52">
        <v>60</v>
      </c>
      <c r="F52">
        <v>-78.931910000000002</v>
      </c>
      <c r="G52">
        <v>43.279440000000001</v>
      </c>
    </row>
    <row r="53" spans="1:7" x14ac:dyDescent="0.3">
      <c r="A53">
        <v>8736</v>
      </c>
      <c r="B53">
        <v>21</v>
      </c>
      <c r="C53">
        <v>5</v>
      </c>
      <c r="D53">
        <v>90</v>
      </c>
      <c r="E53">
        <v>65</v>
      </c>
      <c r="F53">
        <v>-78.931910000000002</v>
      </c>
      <c r="G53">
        <v>43.279440000000001</v>
      </c>
    </row>
    <row r="54" spans="1:7" x14ac:dyDescent="0.3">
      <c r="A54">
        <v>9048</v>
      </c>
      <c r="B54">
        <v>21</v>
      </c>
      <c r="C54">
        <v>5</v>
      </c>
      <c r="D54">
        <v>95</v>
      </c>
      <c r="E54">
        <v>50</v>
      </c>
      <c r="F54">
        <v>-78.931910000000002</v>
      </c>
      <c r="G54">
        <v>43.279440000000001</v>
      </c>
    </row>
    <row r="55" spans="1:7" x14ac:dyDescent="0.3">
      <c r="A55">
        <v>9360</v>
      </c>
      <c r="B55">
        <v>21</v>
      </c>
      <c r="C55">
        <v>5</v>
      </c>
      <c r="D55">
        <v>95</v>
      </c>
      <c r="E55">
        <v>55</v>
      </c>
      <c r="F55">
        <v>-78.931910000000002</v>
      </c>
      <c r="G55">
        <v>43.279440000000001</v>
      </c>
    </row>
    <row r="56" spans="1:7" x14ac:dyDescent="0.3">
      <c r="A56">
        <v>240</v>
      </c>
      <c r="B56">
        <v>22</v>
      </c>
      <c r="C56">
        <v>2.5</v>
      </c>
      <c r="D56">
        <v>80</v>
      </c>
      <c r="E56">
        <v>50</v>
      </c>
      <c r="F56">
        <v>-79.269099999999995</v>
      </c>
      <c r="G56">
        <v>42.734789999999997</v>
      </c>
    </row>
    <row r="57" spans="1:7" x14ac:dyDescent="0.3">
      <c r="A57">
        <v>9504</v>
      </c>
      <c r="B57">
        <v>23</v>
      </c>
      <c r="C57">
        <v>10</v>
      </c>
      <c r="D57">
        <v>80</v>
      </c>
      <c r="E57">
        <v>50</v>
      </c>
      <c r="F57">
        <v>-78.925359999999998</v>
      </c>
      <c r="G57">
        <v>43.588830000000002</v>
      </c>
    </row>
    <row r="58" spans="1:7" x14ac:dyDescent="0.3">
      <c r="A58">
        <v>9792</v>
      </c>
      <c r="B58">
        <v>23</v>
      </c>
      <c r="C58">
        <v>10</v>
      </c>
      <c r="D58">
        <v>80</v>
      </c>
      <c r="E58">
        <v>55</v>
      </c>
      <c r="F58">
        <v>-78.925359999999998</v>
      </c>
      <c r="G58">
        <v>43.588830000000002</v>
      </c>
    </row>
    <row r="59" spans="1:7" x14ac:dyDescent="0.3">
      <c r="A59">
        <v>16464</v>
      </c>
      <c r="B59">
        <v>24</v>
      </c>
      <c r="C59">
        <v>15</v>
      </c>
      <c r="D59">
        <v>80</v>
      </c>
      <c r="E59">
        <v>50</v>
      </c>
      <c r="F59">
        <v>-77.946119999999993</v>
      </c>
      <c r="G59">
        <v>41.138219999999997</v>
      </c>
    </row>
    <row r="60" spans="1:7" x14ac:dyDescent="0.3">
      <c r="A60">
        <v>17808</v>
      </c>
      <c r="B60">
        <v>24</v>
      </c>
      <c r="C60">
        <v>15</v>
      </c>
      <c r="D60">
        <v>85</v>
      </c>
      <c r="E60">
        <v>50</v>
      </c>
      <c r="F60">
        <v>-77.946119999999993</v>
      </c>
      <c r="G60">
        <v>41.138219999999997</v>
      </c>
    </row>
    <row r="61" spans="1:7" x14ac:dyDescent="0.3">
      <c r="A61">
        <v>1584</v>
      </c>
      <c r="B61">
        <v>25</v>
      </c>
      <c r="C61">
        <v>10</v>
      </c>
      <c r="D61">
        <v>80</v>
      </c>
      <c r="E61">
        <v>50</v>
      </c>
      <c r="F61">
        <v>-81.999380000000002</v>
      </c>
      <c r="G61">
        <v>41.766019999999997</v>
      </c>
    </row>
    <row r="62" spans="1:7" x14ac:dyDescent="0.3">
      <c r="A62">
        <v>1776</v>
      </c>
      <c r="B62">
        <v>25</v>
      </c>
      <c r="C62">
        <v>10</v>
      </c>
      <c r="D62">
        <v>85</v>
      </c>
      <c r="E62">
        <v>50</v>
      </c>
      <c r="F62">
        <v>-81.999380000000002</v>
      </c>
      <c r="G62">
        <v>41.766019999999997</v>
      </c>
    </row>
    <row r="63" spans="1:7" x14ac:dyDescent="0.3">
      <c r="A63">
        <v>1968</v>
      </c>
      <c r="B63">
        <v>25</v>
      </c>
      <c r="C63">
        <v>10</v>
      </c>
      <c r="D63">
        <v>90</v>
      </c>
      <c r="E63">
        <v>50</v>
      </c>
      <c r="F63">
        <v>-81.999380000000002</v>
      </c>
      <c r="G63">
        <v>41.766019999999997</v>
      </c>
    </row>
    <row r="64" spans="1:7" x14ac:dyDescent="0.3">
      <c r="A64">
        <v>2160</v>
      </c>
      <c r="B64">
        <v>25</v>
      </c>
      <c r="C64">
        <v>10</v>
      </c>
      <c r="D64">
        <v>95</v>
      </c>
      <c r="E64">
        <v>50</v>
      </c>
      <c r="F64">
        <v>-81.999380000000002</v>
      </c>
      <c r="G64">
        <v>41.766019999999997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BC14-1EAF-4876-8459-C7EC75374203}">
  <dimension ref="A1:AB84"/>
  <sheetViews>
    <sheetView workbookViewId="0">
      <selection activeCell="P19" sqref="P19"/>
    </sheetView>
  </sheetViews>
  <sheetFormatPr defaultRowHeight="14.4" x14ac:dyDescent="0.3"/>
  <cols>
    <col min="13" max="13" width="13.6640625" customWidth="1"/>
    <col min="14" max="14" width="10.88671875" customWidth="1"/>
    <col min="16" max="16" width="11.109375" customWidth="1"/>
    <col min="17" max="17" width="13" customWidth="1"/>
  </cols>
  <sheetData>
    <row r="1" spans="1:28" x14ac:dyDescent="0.3">
      <c r="L1" s="1" t="s">
        <v>0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11</v>
      </c>
      <c r="S1" s="1" t="s">
        <v>12</v>
      </c>
      <c r="U1" s="1" t="s">
        <v>13</v>
      </c>
    </row>
    <row r="2" spans="1:28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L2" s="1">
        <v>1</v>
      </c>
      <c r="M2" s="1">
        <v>5</v>
      </c>
      <c r="N2" s="1" t="s">
        <v>7</v>
      </c>
      <c r="O2" s="1" t="s">
        <v>7</v>
      </c>
      <c r="P2" s="1">
        <v>-93.207059999999998</v>
      </c>
      <c r="Q2" s="1">
        <v>42.871969999999997</v>
      </c>
      <c r="R2">
        <v>-93.198717000000002</v>
      </c>
      <c r="S2">
        <v>42.475641000000003</v>
      </c>
      <c r="T2">
        <v>44124.426200000002</v>
      </c>
      <c r="U2">
        <f>T2/1000</f>
        <v>44.124426200000002</v>
      </c>
    </row>
    <row r="3" spans="1:28" x14ac:dyDescent="0.3">
      <c r="A3">
        <v>4032</v>
      </c>
      <c r="B3">
        <v>1</v>
      </c>
      <c r="C3">
        <v>5</v>
      </c>
      <c r="D3">
        <v>75</v>
      </c>
      <c r="E3">
        <v>40</v>
      </c>
      <c r="F3">
        <v>-93.207059999999998</v>
      </c>
      <c r="G3">
        <v>42.871969999999997</v>
      </c>
      <c r="L3" s="1">
        <v>2</v>
      </c>
      <c r="M3" s="1">
        <v>10</v>
      </c>
      <c r="N3" s="1">
        <v>80</v>
      </c>
      <c r="O3" s="1">
        <v>45</v>
      </c>
      <c r="P3" s="1">
        <v>-75.837360000000004</v>
      </c>
      <c r="Q3" s="1">
        <v>38.407470000000004</v>
      </c>
      <c r="R3">
        <v>-75.409679999999994</v>
      </c>
      <c r="S3">
        <v>38.650060000000003</v>
      </c>
      <c r="T3">
        <v>46004.4205</v>
      </c>
      <c r="U3">
        <f>T3/1000</f>
        <v>46.004420500000002</v>
      </c>
    </row>
    <row r="4" spans="1:28" x14ac:dyDescent="0.3">
      <c r="A4">
        <v>4224</v>
      </c>
      <c r="B4">
        <v>1</v>
      </c>
      <c r="C4">
        <v>5</v>
      </c>
      <c r="D4">
        <v>75</v>
      </c>
      <c r="E4">
        <v>45</v>
      </c>
      <c r="F4">
        <v>-93.207059999999998</v>
      </c>
      <c r="G4">
        <v>42.871969999999997</v>
      </c>
      <c r="L4" s="1">
        <v>3</v>
      </c>
      <c r="M4" s="1">
        <v>5</v>
      </c>
      <c r="N4" s="1">
        <v>90</v>
      </c>
      <c r="O4" s="1">
        <v>45</v>
      </c>
      <c r="P4" s="1">
        <v>-75.41919</v>
      </c>
      <c r="Q4" s="1">
        <v>38.645009999999999</v>
      </c>
      <c r="R4">
        <v>-75.409679999999994</v>
      </c>
      <c r="S4">
        <v>38.650060000000003</v>
      </c>
      <c r="T4">
        <v>999.81889999999999</v>
      </c>
      <c r="U4">
        <f>T4/1000</f>
        <v>0.99981889999999995</v>
      </c>
    </row>
    <row r="5" spans="1:28" x14ac:dyDescent="0.3">
      <c r="A5">
        <v>4416</v>
      </c>
      <c r="B5">
        <v>1</v>
      </c>
      <c r="C5">
        <v>5</v>
      </c>
      <c r="D5">
        <v>75</v>
      </c>
      <c r="E5">
        <v>50</v>
      </c>
      <c r="F5">
        <v>-93.207059999999998</v>
      </c>
      <c r="G5">
        <v>42.871969999999997</v>
      </c>
      <c r="L5" s="1">
        <v>4</v>
      </c>
      <c r="M5" s="1">
        <v>10</v>
      </c>
      <c r="N5" s="1">
        <v>80</v>
      </c>
      <c r="O5" s="1">
        <v>45</v>
      </c>
      <c r="P5" s="1">
        <v>-75.27937</v>
      </c>
      <c r="Q5" s="1">
        <v>38.724049999999998</v>
      </c>
      <c r="R5">
        <v>-75.409679999999994</v>
      </c>
      <c r="S5">
        <v>38.650060000000003</v>
      </c>
      <c r="T5">
        <v>14001.8141</v>
      </c>
      <c r="U5">
        <f t="shared" ref="U5:U22" si="0">T5/1000</f>
        <v>14.001814099999999</v>
      </c>
    </row>
    <row r="6" spans="1:28" x14ac:dyDescent="0.3">
      <c r="A6">
        <v>4992</v>
      </c>
      <c r="B6">
        <v>1</v>
      </c>
      <c r="C6">
        <v>5</v>
      </c>
      <c r="D6">
        <v>80</v>
      </c>
      <c r="E6">
        <v>40</v>
      </c>
      <c r="F6">
        <v>-93.207059999999998</v>
      </c>
      <c r="G6">
        <v>42.871969999999997</v>
      </c>
      <c r="L6" s="1">
        <v>6</v>
      </c>
      <c r="M6" s="1">
        <v>20</v>
      </c>
      <c r="N6" s="1" t="s">
        <v>7</v>
      </c>
      <c r="O6" s="1">
        <v>40</v>
      </c>
      <c r="P6" s="1">
        <v>-75.561400000000006</v>
      </c>
      <c r="Q6" s="1">
        <v>38.703620000000001</v>
      </c>
      <c r="R6">
        <v>-75.564890000000005</v>
      </c>
      <c r="S6">
        <v>38.70288</v>
      </c>
      <c r="T6">
        <v>314.17899999999997</v>
      </c>
      <c r="U6">
        <f t="shared" si="0"/>
        <v>0.31417899999999999</v>
      </c>
    </row>
    <row r="7" spans="1:28" x14ac:dyDescent="0.3">
      <c r="A7">
        <v>5184</v>
      </c>
      <c r="B7">
        <v>1</v>
      </c>
      <c r="C7">
        <v>5</v>
      </c>
      <c r="D7">
        <v>80</v>
      </c>
      <c r="E7">
        <v>45</v>
      </c>
      <c r="F7">
        <v>-93.207059999999998</v>
      </c>
      <c r="G7">
        <v>42.871969999999997</v>
      </c>
      <c r="L7" s="1">
        <v>7</v>
      </c>
      <c r="M7" s="1">
        <v>2.5</v>
      </c>
      <c r="N7" s="1">
        <v>75</v>
      </c>
      <c r="O7" s="1">
        <v>40</v>
      </c>
      <c r="P7" s="1">
        <v>-75.022840000000002</v>
      </c>
      <c r="Q7" s="1">
        <v>38.86918</v>
      </c>
      <c r="R7">
        <v>-75.409679999999994</v>
      </c>
      <c r="S7">
        <v>38.650060000000003</v>
      </c>
      <c r="T7">
        <v>41503.7742</v>
      </c>
      <c r="U7">
        <f t="shared" si="0"/>
        <v>41.503774200000002</v>
      </c>
    </row>
    <row r="8" spans="1:28" x14ac:dyDescent="0.3">
      <c r="A8">
        <v>5376</v>
      </c>
      <c r="B8">
        <v>1</v>
      </c>
      <c r="C8">
        <v>5</v>
      </c>
      <c r="D8">
        <v>80</v>
      </c>
      <c r="E8">
        <v>50</v>
      </c>
      <c r="F8">
        <v>-93.207059999999998</v>
      </c>
      <c r="G8">
        <v>42.871969999999997</v>
      </c>
      <c r="L8" s="1">
        <v>8</v>
      </c>
      <c r="M8" s="1">
        <v>2.5</v>
      </c>
      <c r="N8" s="1">
        <v>80</v>
      </c>
      <c r="O8" s="1" t="s">
        <v>7</v>
      </c>
      <c r="P8" s="1">
        <v>-84.57002</v>
      </c>
      <c r="Q8" s="1">
        <v>40.625279999999997</v>
      </c>
      <c r="R8">
        <v>-95.501350000000002</v>
      </c>
      <c r="S8">
        <v>31.49803</v>
      </c>
      <c r="T8">
        <v>1411974.2372999999</v>
      </c>
      <c r="U8" s="2">
        <f t="shared" si="0"/>
        <v>1411.9742372999999</v>
      </c>
    </row>
    <row r="9" spans="1:28" x14ac:dyDescent="0.3">
      <c r="A9">
        <v>5952</v>
      </c>
      <c r="B9">
        <v>1</v>
      </c>
      <c r="C9">
        <v>5</v>
      </c>
      <c r="D9">
        <v>85</v>
      </c>
      <c r="E9">
        <v>40</v>
      </c>
      <c r="F9">
        <v>-93.207059999999998</v>
      </c>
      <c r="G9">
        <v>42.871969999999997</v>
      </c>
      <c r="L9" s="1">
        <v>9</v>
      </c>
      <c r="M9" s="1">
        <v>2.5</v>
      </c>
      <c r="N9" s="1" t="s">
        <v>7</v>
      </c>
      <c r="O9" s="1" t="s">
        <v>7</v>
      </c>
      <c r="P9" s="1">
        <v>-82.072239999999994</v>
      </c>
      <c r="Q9" s="1">
        <v>30.070070000000001</v>
      </c>
      <c r="R9">
        <v>-81.376369999999994</v>
      </c>
      <c r="S9">
        <v>28.686769999999999</v>
      </c>
      <c r="T9">
        <v>168132.23139999999</v>
      </c>
      <c r="U9">
        <f t="shared" si="0"/>
        <v>168.13223139999999</v>
      </c>
    </row>
    <row r="10" spans="1:28" x14ac:dyDescent="0.3">
      <c r="A10">
        <v>6144</v>
      </c>
      <c r="B10">
        <v>1</v>
      </c>
      <c r="C10">
        <v>5</v>
      </c>
      <c r="D10">
        <v>85</v>
      </c>
      <c r="E10">
        <v>45</v>
      </c>
      <c r="F10">
        <v>-93.207059999999998</v>
      </c>
      <c r="G10">
        <v>42.871969999999997</v>
      </c>
      <c r="L10" s="1">
        <v>10</v>
      </c>
      <c r="M10" s="1">
        <v>5</v>
      </c>
      <c r="N10" s="1">
        <v>90</v>
      </c>
      <c r="O10" s="1">
        <v>50</v>
      </c>
      <c r="P10" s="1">
        <v>-81.343119999999999</v>
      </c>
      <c r="Q10" s="1">
        <v>41.435830000000003</v>
      </c>
      <c r="R10">
        <v>-81.497290000000007</v>
      </c>
      <c r="S10">
        <v>41.506689999999999</v>
      </c>
      <c r="T10">
        <v>15085.9378</v>
      </c>
      <c r="U10">
        <f t="shared" si="0"/>
        <v>15.0859378</v>
      </c>
    </row>
    <row r="11" spans="1:28" x14ac:dyDescent="0.3">
      <c r="A11">
        <v>6336</v>
      </c>
      <c r="B11">
        <v>1</v>
      </c>
      <c r="C11">
        <v>5</v>
      </c>
      <c r="D11">
        <v>85</v>
      </c>
      <c r="E11">
        <v>50</v>
      </c>
      <c r="F11">
        <v>-93.207059999999998</v>
      </c>
      <c r="G11">
        <v>42.871969999999997</v>
      </c>
      <c r="L11" s="1">
        <v>11</v>
      </c>
      <c r="M11" s="1">
        <v>2.5</v>
      </c>
      <c r="N11" s="1">
        <v>75</v>
      </c>
      <c r="O11" s="1">
        <v>40</v>
      </c>
      <c r="P11" s="1">
        <v>-84.316980000000001</v>
      </c>
      <c r="Q11" s="1">
        <v>40.274569999999997</v>
      </c>
      <c r="R11">
        <v>-90.627690000000001</v>
      </c>
      <c r="S11">
        <v>36.485869999999998</v>
      </c>
      <c r="T11">
        <v>693333.27949999995</v>
      </c>
      <c r="U11" s="2">
        <f t="shared" si="0"/>
        <v>693.33327949999989</v>
      </c>
    </row>
    <row r="12" spans="1:28" x14ac:dyDescent="0.3">
      <c r="A12">
        <v>6912</v>
      </c>
      <c r="B12">
        <v>1</v>
      </c>
      <c r="C12">
        <v>5</v>
      </c>
      <c r="D12">
        <v>90</v>
      </c>
      <c r="E12">
        <v>40</v>
      </c>
      <c r="F12">
        <v>-93.207059999999998</v>
      </c>
      <c r="G12">
        <v>42.871969999999997</v>
      </c>
      <c r="L12" s="1">
        <v>12</v>
      </c>
      <c r="M12" s="1">
        <v>2.5</v>
      </c>
      <c r="N12" s="1">
        <v>80</v>
      </c>
      <c r="O12" s="1" t="s">
        <v>7</v>
      </c>
      <c r="P12" s="1">
        <v>-80.229439999999997</v>
      </c>
      <c r="Q12" s="1">
        <v>44.326189999999997</v>
      </c>
      <c r="R12">
        <v>-79.52422</v>
      </c>
      <c r="S12">
        <v>43.773000000000003</v>
      </c>
      <c r="T12">
        <v>83521.209499999997</v>
      </c>
      <c r="U12">
        <f t="shared" si="0"/>
        <v>83.521209499999998</v>
      </c>
    </row>
    <row r="13" spans="1:28" x14ac:dyDescent="0.3">
      <c r="A13">
        <v>7104</v>
      </c>
      <c r="B13">
        <v>1</v>
      </c>
      <c r="C13">
        <v>5</v>
      </c>
      <c r="D13">
        <v>90</v>
      </c>
      <c r="E13">
        <v>45</v>
      </c>
      <c r="F13">
        <v>-93.207059999999998</v>
      </c>
      <c r="G13">
        <v>42.871969999999997</v>
      </c>
      <c r="L13" s="1">
        <v>14</v>
      </c>
      <c r="M13" s="1">
        <v>10</v>
      </c>
      <c r="N13" s="1" t="s">
        <v>7</v>
      </c>
      <c r="O13" s="1" t="s">
        <v>7</v>
      </c>
      <c r="P13" s="1">
        <v>-78.671139999999994</v>
      </c>
      <c r="Q13" s="1">
        <v>43.526380000000003</v>
      </c>
      <c r="R13">
        <v>-78.631439999999998</v>
      </c>
      <c r="S13">
        <v>43.504890000000003</v>
      </c>
      <c r="T13">
        <v>3999.2658000000001</v>
      </c>
      <c r="U13">
        <f t="shared" si="0"/>
        <v>3.9992658000000003</v>
      </c>
    </row>
    <row r="14" spans="1:28" x14ac:dyDescent="0.3">
      <c r="A14">
        <v>7296</v>
      </c>
      <c r="B14">
        <v>1</v>
      </c>
      <c r="C14">
        <v>5</v>
      </c>
      <c r="D14">
        <v>90</v>
      </c>
      <c r="E14">
        <v>50</v>
      </c>
      <c r="F14">
        <v>-93.207059999999998</v>
      </c>
      <c r="G14">
        <v>42.871969999999997</v>
      </c>
      <c r="L14" s="1">
        <v>15</v>
      </c>
      <c r="M14" s="1">
        <v>10</v>
      </c>
      <c r="N14" s="1">
        <v>90</v>
      </c>
      <c r="O14" s="1" t="s">
        <v>7</v>
      </c>
      <c r="P14" s="1">
        <v>-78.879289999999997</v>
      </c>
      <c r="Q14" s="1">
        <v>43.50027</v>
      </c>
      <c r="R14">
        <v>-78.908450000000002</v>
      </c>
      <c r="S14">
        <v>43.529359999999997</v>
      </c>
      <c r="T14">
        <v>4003.4985000000001</v>
      </c>
      <c r="U14">
        <f t="shared" si="0"/>
        <v>4.0034985000000001</v>
      </c>
    </row>
    <row r="15" spans="1:28" x14ac:dyDescent="0.3">
      <c r="A15">
        <v>9024</v>
      </c>
      <c r="B15">
        <v>2</v>
      </c>
      <c r="C15">
        <v>10</v>
      </c>
      <c r="D15">
        <v>80</v>
      </c>
      <c r="E15">
        <v>45</v>
      </c>
      <c r="F15">
        <v>-75.837360000000004</v>
      </c>
      <c r="G15">
        <v>38.407470000000004</v>
      </c>
      <c r="L15">
        <v>18</v>
      </c>
      <c r="M15">
        <v>2.5</v>
      </c>
      <c r="N15">
        <v>75</v>
      </c>
      <c r="O15">
        <v>40</v>
      </c>
      <c r="P15">
        <v>-84.22381</v>
      </c>
      <c r="Q15">
        <v>39.516240000000003</v>
      </c>
      <c r="R15">
        <v>-89.279660000000007</v>
      </c>
      <c r="S15">
        <v>30.724989999999998</v>
      </c>
      <c r="T15">
        <v>1111694.1594</v>
      </c>
      <c r="U15" s="2">
        <f t="shared" si="0"/>
        <v>1111.6941594</v>
      </c>
      <c r="V15">
        <v>624</v>
      </c>
      <c r="W15">
        <v>18</v>
      </c>
      <c r="X15">
        <v>2.5</v>
      </c>
      <c r="Y15">
        <v>75</v>
      </c>
      <c r="Z15">
        <v>40</v>
      </c>
      <c r="AA15">
        <v>-84.22381</v>
      </c>
      <c r="AB15">
        <v>39.516240000000003</v>
      </c>
    </row>
    <row r="16" spans="1:28" x14ac:dyDescent="0.3">
      <c r="A16">
        <v>1008</v>
      </c>
      <c r="B16">
        <v>3</v>
      </c>
      <c r="C16">
        <v>5</v>
      </c>
      <c r="D16">
        <v>75</v>
      </c>
      <c r="E16">
        <v>40</v>
      </c>
      <c r="F16">
        <v>-75.41919</v>
      </c>
      <c r="G16">
        <v>38.645009999999999</v>
      </c>
      <c r="L16" s="1">
        <v>19</v>
      </c>
      <c r="M16" s="1">
        <v>2.5</v>
      </c>
      <c r="N16" s="1">
        <v>75</v>
      </c>
      <c r="O16" s="1">
        <v>40</v>
      </c>
      <c r="P16" s="1">
        <v>-79.249219999999994</v>
      </c>
      <c r="Q16" s="1">
        <v>43.139890000000001</v>
      </c>
      <c r="R16">
        <v>-79.229929999999996</v>
      </c>
      <c r="S16">
        <v>43.305810000000001</v>
      </c>
      <c r="T16">
        <v>18536.293799999999</v>
      </c>
      <c r="U16">
        <f t="shared" si="0"/>
        <v>18.536293799999999</v>
      </c>
    </row>
    <row r="17" spans="1:21" x14ac:dyDescent="0.3">
      <c r="A17">
        <v>1056</v>
      </c>
      <c r="B17">
        <v>3</v>
      </c>
      <c r="C17">
        <v>5</v>
      </c>
      <c r="D17">
        <v>75</v>
      </c>
      <c r="E17">
        <v>45</v>
      </c>
      <c r="F17">
        <v>-75.41919</v>
      </c>
      <c r="G17">
        <v>38.645009999999999</v>
      </c>
      <c r="L17" s="1">
        <v>20</v>
      </c>
      <c r="M17" s="1">
        <v>2.5</v>
      </c>
      <c r="N17" s="1">
        <v>75</v>
      </c>
      <c r="O17" s="1">
        <v>45</v>
      </c>
      <c r="P17" s="1">
        <v>-81.009659999999997</v>
      </c>
      <c r="Q17" s="1">
        <v>42.461829999999999</v>
      </c>
      <c r="R17">
        <v>-91.932569999999998</v>
      </c>
      <c r="S17">
        <v>32.329239999999999</v>
      </c>
      <c r="T17">
        <v>1482466.7651</v>
      </c>
      <c r="U17" s="2">
        <f t="shared" si="0"/>
        <v>1482.4667651</v>
      </c>
    </row>
    <row r="18" spans="1:21" x14ac:dyDescent="0.3">
      <c r="A18">
        <v>1248</v>
      </c>
      <c r="B18">
        <v>3</v>
      </c>
      <c r="C18">
        <v>5</v>
      </c>
      <c r="D18">
        <v>80</v>
      </c>
      <c r="E18">
        <v>40</v>
      </c>
      <c r="F18">
        <v>-75.41919</v>
      </c>
      <c r="G18">
        <v>38.645009999999999</v>
      </c>
      <c r="L18" s="1">
        <v>21</v>
      </c>
      <c r="M18" s="1">
        <v>5</v>
      </c>
      <c r="N18" s="1" t="s">
        <v>7</v>
      </c>
      <c r="O18" s="1">
        <v>40</v>
      </c>
      <c r="P18" s="1">
        <v>-77.657470000000004</v>
      </c>
      <c r="Q18" s="1">
        <v>40.512569999999997</v>
      </c>
      <c r="R18">
        <v>-77.071870000000004</v>
      </c>
      <c r="S18">
        <v>39.021120000000003</v>
      </c>
      <c r="T18">
        <v>173422.70809999999</v>
      </c>
      <c r="U18">
        <f t="shared" si="0"/>
        <v>173.42270809999999</v>
      </c>
    </row>
    <row r="19" spans="1:21" x14ac:dyDescent="0.3">
      <c r="A19">
        <v>1296</v>
      </c>
      <c r="B19">
        <v>3</v>
      </c>
      <c r="C19">
        <v>5</v>
      </c>
      <c r="D19">
        <v>80</v>
      </c>
      <c r="E19">
        <v>45</v>
      </c>
      <c r="F19">
        <v>-75.41919</v>
      </c>
      <c r="G19">
        <v>38.645009999999999</v>
      </c>
      <c r="L19" s="1">
        <v>22</v>
      </c>
      <c r="M19" s="1">
        <v>2.5</v>
      </c>
      <c r="N19" s="1">
        <v>75</v>
      </c>
      <c r="O19" s="1">
        <v>50</v>
      </c>
      <c r="P19" s="1">
        <v>-79.269099999999995</v>
      </c>
      <c r="Q19" s="1">
        <v>42.734789999999997</v>
      </c>
      <c r="R19">
        <v>-80.024590000000003</v>
      </c>
      <c r="S19">
        <v>32.946199999999997</v>
      </c>
      <c r="T19">
        <v>1091669.2078</v>
      </c>
      <c r="U19" s="2">
        <f t="shared" si="0"/>
        <v>1091.6692077999999</v>
      </c>
    </row>
    <row r="20" spans="1:21" x14ac:dyDescent="0.3">
      <c r="A20">
        <v>1488</v>
      </c>
      <c r="B20">
        <v>3</v>
      </c>
      <c r="C20">
        <v>5</v>
      </c>
      <c r="D20">
        <v>85</v>
      </c>
      <c r="E20">
        <v>40</v>
      </c>
      <c r="F20">
        <v>-75.41919</v>
      </c>
      <c r="G20">
        <v>38.645009999999999</v>
      </c>
      <c r="L20" s="1">
        <v>23</v>
      </c>
      <c r="M20" s="1">
        <v>5</v>
      </c>
      <c r="N20" s="1" t="s">
        <v>7</v>
      </c>
      <c r="O20" s="1">
        <v>40</v>
      </c>
      <c r="P20" s="1">
        <v>-76.288520000000005</v>
      </c>
      <c r="Q20" s="1">
        <v>41.408499999999997</v>
      </c>
      <c r="R20">
        <v>-74.414339999999996</v>
      </c>
      <c r="S20">
        <v>39.588720000000002</v>
      </c>
      <c r="T20">
        <v>257292.07149999999</v>
      </c>
      <c r="U20" s="2">
        <f t="shared" si="0"/>
        <v>257.29207149999996</v>
      </c>
    </row>
    <row r="21" spans="1:21" x14ac:dyDescent="0.3">
      <c r="A21">
        <v>1536</v>
      </c>
      <c r="B21">
        <v>3</v>
      </c>
      <c r="C21">
        <v>5</v>
      </c>
      <c r="D21">
        <v>85</v>
      </c>
      <c r="E21">
        <v>45</v>
      </c>
      <c r="F21">
        <v>-75.41919</v>
      </c>
      <c r="G21">
        <v>38.645009999999999</v>
      </c>
      <c r="L21" s="1">
        <v>24</v>
      </c>
      <c r="M21" s="1">
        <v>20</v>
      </c>
      <c r="N21" s="1" t="s">
        <v>7</v>
      </c>
      <c r="O21" s="1" t="s">
        <v>7</v>
      </c>
      <c r="P21" s="1">
        <v>-77.94659</v>
      </c>
      <c r="Q21" s="1">
        <v>41.138069999999999</v>
      </c>
      <c r="R21">
        <v>-75.872050000000002</v>
      </c>
      <c r="S21">
        <v>37.011809999999997</v>
      </c>
      <c r="T21">
        <v>493037.49</v>
      </c>
      <c r="U21" s="2">
        <f t="shared" si="0"/>
        <v>493.03748999999999</v>
      </c>
    </row>
    <row r="22" spans="1:21" x14ac:dyDescent="0.3">
      <c r="A22">
        <v>1728</v>
      </c>
      <c r="B22">
        <v>3</v>
      </c>
      <c r="C22">
        <v>5</v>
      </c>
      <c r="D22">
        <v>90</v>
      </c>
      <c r="E22">
        <v>40</v>
      </c>
      <c r="F22">
        <v>-75.41919</v>
      </c>
      <c r="G22">
        <v>38.645009999999999</v>
      </c>
      <c r="L22" s="1">
        <v>25</v>
      </c>
      <c r="M22" s="1">
        <v>10</v>
      </c>
      <c r="N22" s="1" t="s">
        <v>7</v>
      </c>
      <c r="O22" s="1" t="s">
        <v>7</v>
      </c>
      <c r="P22" s="1">
        <v>-81.999380000000002</v>
      </c>
      <c r="Q22" s="1">
        <v>41.766019999999997</v>
      </c>
      <c r="R22">
        <v>-81.873930000000001</v>
      </c>
      <c r="S22">
        <v>41.656820000000003</v>
      </c>
      <c r="T22">
        <v>16014.0692</v>
      </c>
      <c r="U22">
        <f t="shared" si="0"/>
        <v>16.014069200000002</v>
      </c>
    </row>
    <row r="23" spans="1:21" x14ac:dyDescent="0.3">
      <c r="A23">
        <v>1776</v>
      </c>
      <c r="B23">
        <v>3</v>
      </c>
      <c r="C23">
        <v>5</v>
      </c>
      <c r="D23">
        <v>90</v>
      </c>
      <c r="E23">
        <v>45</v>
      </c>
      <c r="F23">
        <v>-75.41919</v>
      </c>
      <c r="G23">
        <v>38.645009999999999</v>
      </c>
      <c r="M23">
        <f>AVERAGE(M2:M22)</f>
        <v>6.5476190476190474</v>
      </c>
      <c r="N23">
        <f>AVERAGE(N2:N22)</f>
        <v>80</v>
      </c>
      <c r="O23">
        <f>AVERAGE(O2:O22)</f>
        <v>43.07692307692308</v>
      </c>
      <c r="U23">
        <f>AVERAGE(U2:U22)</f>
        <v>341.48242179047617</v>
      </c>
    </row>
    <row r="24" spans="1:21" x14ac:dyDescent="0.3">
      <c r="A24">
        <v>9024</v>
      </c>
      <c r="B24">
        <v>4</v>
      </c>
      <c r="C24">
        <v>10</v>
      </c>
      <c r="D24">
        <v>80</v>
      </c>
      <c r="E24">
        <v>45</v>
      </c>
      <c r="F24">
        <v>-75.27937</v>
      </c>
      <c r="G24">
        <v>38.724049999999998</v>
      </c>
    </row>
    <row r="25" spans="1:21" x14ac:dyDescent="0.3">
      <c r="A25">
        <v>17496</v>
      </c>
      <c r="B25">
        <v>6</v>
      </c>
      <c r="C25">
        <v>20</v>
      </c>
      <c r="D25">
        <v>75</v>
      </c>
      <c r="E25">
        <v>40</v>
      </c>
      <c r="F25">
        <v>-75.561400000000006</v>
      </c>
      <c r="G25">
        <v>38.703620000000001</v>
      </c>
    </row>
    <row r="26" spans="1:21" x14ac:dyDescent="0.3">
      <c r="A26">
        <v>18576</v>
      </c>
      <c r="B26">
        <v>6</v>
      </c>
      <c r="C26">
        <v>20</v>
      </c>
      <c r="D26">
        <v>80</v>
      </c>
      <c r="E26">
        <v>40</v>
      </c>
      <c r="F26">
        <v>-75.561400000000006</v>
      </c>
      <c r="G26">
        <v>38.703620000000001</v>
      </c>
    </row>
    <row r="27" spans="1:21" x14ac:dyDescent="0.3">
      <c r="A27">
        <v>19656</v>
      </c>
      <c r="B27">
        <v>6</v>
      </c>
      <c r="C27">
        <v>20</v>
      </c>
      <c r="D27">
        <v>85</v>
      </c>
      <c r="E27">
        <v>40</v>
      </c>
      <c r="F27">
        <v>-75.561400000000006</v>
      </c>
      <c r="G27">
        <v>38.703620000000001</v>
      </c>
    </row>
    <row r="28" spans="1:21" x14ac:dyDescent="0.3">
      <c r="A28">
        <v>20736</v>
      </c>
      <c r="B28">
        <v>6</v>
      </c>
      <c r="C28">
        <v>20</v>
      </c>
      <c r="D28">
        <v>90</v>
      </c>
      <c r="E28">
        <v>40</v>
      </c>
      <c r="F28">
        <v>-75.561400000000006</v>
      </c>
      <c r="G28">
        <v>38.703620000000001</v>
      </c>
    </row>
    <row r="29" spans="1:21" x14ac:dyDescent="0.3">
      <c r="A29">
        <v>24</v>
      </c>
      <c r="B29">
        <v>7</v>
      </c>
      <c r="C29">
        <v>2.5</v>
      </c>
      <c r="D29">
        <v>75</v>
      </c>
      <c r="E29">
        <v>40</v>
      </c>
      <c r="F29">
        <v>-75.022840000000002</v>
      </c>
      <c r="G29">
        <v>38.86918</v>
      </c>
    </row>
    <row r="30" spans="1:21" x14ac:dyDescent="0.3">
      <c r="A30">
        <v>5472</v>
      </c>
      <c r="B30">
        <v>8</v>
      </c>
      <c r="C30">
        <v>2.5</v>
      </c>
      <c r="D30">
        <v>80</v>
      </c>
      <c r="E30">
        <v>40</v>
      </c>
      <c r="F30">
        <v>-84.57002</v>
      </c>
      <c r="G30">
        <v>40.625279999999997</v>
      </c>
    </row>
    <row r="31" spans="1:21" x14ac:dyDescent="0.3">
      <c r="A31">
        <v>6384</v>
      </c>
      <c r="B31">
        <v>8</v>
      </c>
      <c r="C31">
        <v>2.5</v>
      </c>
      <c r="D31">
        <v>80</v>
      </c>
      <c r="E31">
        <v>45</v>
      </c>
      <c r="F31">
        <v>-84.57002</v>
      </c>
      <c r="G31">
        <v>40.625279999999997</v>
      </c>
    </row>
    <row r="32" spans="1:21" x14ac:dyDescent="0.3">
      <c r="A32">
        <v>7296</v>
      </c>
      <c r="B32">
        <v>8</v>
      </c>
      <c r="C32">
        <v>2.5</v>
      </c>
      <c r="D32">
        <v>80</v>
      </c>
      <c r="E32">
        <v>50</v>
      </c>
      <c r="F32">
        <v>-84.57002</v>
      </c>
      <c r="G32">
        <v>40.625279999999997</v>
      </c>
    </row>
    <row r="33" spans="1:8" x14ac:dyDescent="0.3">
      <c r="A33">
        <v>4464</v>
      </c>
      <c r="B33">
        <v>9</v>
      </c>
      <c r="C33">
        <v>2.5</v>
      </c>
      <c r="D33">
        <v>80</v>
      </c>
      <c r="E33">
        <v>40</v>
      </c>
      <c r="F33">
        <v>-82.072239999999994</v>
      </c>
      <c r="G33">
        <v>30.070070000000001</v>
      </c>
    </row>
    <row r="34" spans="1:8" x14ac:dyDescent="0.3">
      <c r="A34">
        <v>5208</v>
      </c>
      <c r="B34">
        <v>9</v>
      </c>
      <c r="C34">
        <v>2.5</v>
      </c>
      <c r="D34">
        <v>80</v>
      </c>
      <c r="E34">
        <v>45</v>
      </c>
      <c r="F34">
        <v>-82.072239999999994</v>
      </c>
      <c r="G34">
        <v>30.070070000000001</v>
      </c>
    </row>
    <row r="35" spans="1:8" x14ac:dyDescent="0.3">
      <c r="A35">
        <v>8184</v>
      </c>
      <c r="B35">
        <v>9</v>
      </c>
      <c r="C35">
        <v>2.5</v>
      </c>
      <c r="D35">
        <v>85</v>
      </c>
      <c r="E35">
        <v>40</v>
      </c>
      <c r="F35">
        <v>-82.072239999999994</v>
      </c>
      <c r="G35">
        <v>30.070070000000001</v>
      </c>
    </row>
    <row r="36" spans="1:8" x14ac:dyDescent="0.3">
      <c r="A36">
        <v>8928</v>
      </c>
      <c r="B36">
        <v>9</v>
      </c>
      <c r="C36">
        <v>2.5</v>
      </c>
      <c r="D36">
        <v>85</v>
      </c>
      <c r="E36">
        <v>45</v>
      </c>
      <c r="F36">
        <v>-82.072239999999994</v>
      </c>
      <c r="G36">
        <v>30.070070000000001</v>
      </c>
    </row>
    <row r="37" spans="1:8" x14ac:dyDescent="0.3">
      <c r="A37">
        <v>11904</v>
      </c>
      <c r="B37">
        <v>9</v>
      </c>
      <c r="C37">
        <v>2.5</v>
      </c>
      <c r="D37">
        <v>90</v>
      </c>
      <c r="E37">
        <v>40</v>
      </c>
      <c r="F37">
        <v>-82.072239999999994</v>
      </c>
      <c r="G37">
        <v>30.070070000000001</v>
      </c>
    </row>
    <row r="38" spans="1:8" x14ac:dyDescent="0.3">
      <c r="A38">
        <v>12648</v>
      </c>
      <c r="B38">
        <v>9</v>
      </c>
      <c r="C38">
        <v>2.5</v>
      </c>
      <c r="D38">
        <v>90</v>
      </c>
      <c r="E38">
        <v>45</v>
      </c>
      <c r="F38">
        <v>-82.072239999999994</v>
      </c>
      <c r="G38">
        <v>30.070070000000001</v>
      </c>
    </row>
    <row r="39" spans="1:8" x14ac:dyDescent="0.3">
      <c r="A39">
        <v>10032</v>
      </c>
      <c r="B39">
        <v>10</v>
      </c>
      <c r="C39">
        <v>5</v>
      </c>
      <c r="D39">
        <v>90</v>
      </c>
      <c r="E39">
        <v>50</v>
      </c>
      <c r="F39">
        <v>-81.343119999999999</v>
      </c>
      <c r="G39">
        <v>41.435830000000003</v>
      </c>
    </row>
    <row r="40" spans="1:8" x14ac:dyDescent="0.3">
      <c r="A40">
        <v>840</v>
      </c>
      <c r="B40">
        <v>11</v>
      </c>
      <c r="C40">
        <v>2.5</v>
      </c>
      <c r="D40">
        <v>75</v>
      </c>
      <c r="E40">
        <v>40</v>
      </c>
      <c r="F40">
        <v>-84.316980000000001</v>
      </c>
      <c r="G40">
        <v>40.274569999999997</v>
      </c>
    </row>
    <row r="41" spans="1:8" x14ac:dyDescent="0.3">
      <c r="A41">
        <v>432</v>
      </c>
      <c r="B41">
        <v>12</v>
      </c>
      <c r="C41">
        <v>2.5</v>
      </c>
      <c r="D41">
        <v>80</v>
      </c>
      <c r="E41">
        <v>40</v>
      </c>
      <c r="F41">
        <v>-80.229439999999997</v>
      </c>
      <c r="G41">
        <v>44.326189999999997</v>
      </c>
    </row>
    <row r="42" spans="1:8" x14ac:dyDescent="0.3">
      <c r="A42">
        <v>504</v>
      </c>
      <c r="B42">
        <v>12</v>
      </c>
      <c r="C42">
        <v>2.5</v>
      </c>
      <c r="D42">
        <v>80</v>
      </c>
      <c r="E42">
        <v>45</v>
      </c>
      <c r="F42">
        <v>-80.229439999999997</v>
      </c>
      <c r="G42">
        <v>44.326189999999997</v>
      </c>
    </row>
    <row r="43" spans="1:8" x14ac:dyDescent="0.3">
      <c r="B43">
        <v>13</v>
      </c>
      <c r="H43" t="s">
        <v>10</v>
      </c>
    </row>
    <row r="44" spans="1:8" x14ac:dyDescent="0.3">
      <c r="A44">
        <v>984</v>
      </c>
      <c r="B44">
        <v>14</v>
      </c>
      <c r="C44">
        <v>10</v>
      </c>
      <c r="D44">
        <v>75</v>
      </c>
      <c r="E44">
        <v>40</v>
      </c>
      <c r="F44">
        <v>-78.671139999999994</v>
      </c>
      <c r="G44">
        <v>43.526380000000003</v>
      </c>
    </row>
    <row r="45" spans="1:8" x14ac:dyDescent="0.3">
      <c r="A45">
        <v>1008</v>
      </c>
      <c r="B45">
        <v>14</v>
      </c>
      <c r="C45">
        <v>10</v>
      </c>
      <c r="D45">
        <v>75</v>
      </c>
      <c r="E45">
        <v>45</v>
      </c>
      <c r="F45">
        <v>-78.671139999999994</v>
      </c>
      <c r="G45">
        <v>43.526380000000003</v>
      </c>
    </row>
    <row r="46" spans="1:8" x14ac:dyDescent="0.3">
      <c r="A46">
        <v>1104</v>
      </c>
      <c r="B46">
        <v>14</v>
      </c>
      <c r="C46">
        <v>10</v>
      </c>
      <c r="D46">
        <v>80</v>
      </c>
      <c r="E46">
        <v>40</v>
      </c>
      <c r="F46">
        <v>-78.671139999999994</v>
      </c>
      <c r="G46">
        <v>43.526380000000003</v>
      </c>
    </row>
    <row r="47" spans="1:8" x14ac:dyDescent="0.3">
      <c r="A47">
        <v>1128</v>
      </c>
      <c r="B47">
        <v>14</v>
      </c>
      <c r="C47">
        <v>10</v>
      </c>
      <c r="D47">
        <v>80</v>
      </c>
      <c r="E47">
        <v>45</v>
      </c>
      <c r="F47">
        <v>-78.671139999999994</v>
      </c>
      <c r="G47">
        <v>43.526380000000003</v>
      </c>
    </row>
    <row r="48" spans="1:8" x14ac:dyDescent="0.3">
      <c r="A48">
        <v>1224</v>
      </c>
      <c r="B48">
        <v>14</v>
      </c>
      <c r="C48">
        <v>10</v>
      </c>
      <c r="D48">
        <v>85</v>
      </c>
      <c r="E48">
        <v>40</v>
      </c>
      <c r="F48">
        <v>-78.671139999999994</v>
      </c>
      <c r="G48">
        <v>43.526380000000003</v>
      </c>
    </row>
    <row r="49" spans="1:8" x14ac:dyDescent="0.3">
      <c r="A49">
        <v>1248</v>
      </c>
      <c r="B49">
        <v>14</v>
      </c>
      <c r="C49">
        <v>10</v>
      </c>
      <c r="D49">
        <v>85</v>
      </c>
      <c r="E49">
        <v>45</v>
      </c>
      <c r="F49">
        <v>-78.671139999999994</v>
      </c>
      <c r="G49">
        <v>43.526380000000003</v>
      </c>
    </row>
    <row r="50" spans="1:8" x14ac:dyDescent="0.3">
      <c r="A50">
        <v>1344</v>
      </c>
      <c r="B50">
        <v>14</v>
      </c>
      <c r="C50">
        <v>10</v>
      </c>
      <c r="D50">
        <v>90</v>
      </c>
      <c r="E50">
        <v>40</v>
      </c>
      <c r="F50">
        <v>-78.671139999999994</v>
      </c>
      <c r="G50">
        <v>43.526380000000003</v>
      </c>
    </row>
    <row r="51" spans="1:8" x14ac:dyDescent="0.3">
      <c r="A51">
        <v>1368</v>
      </c>
      <c r="B51">
        <v>14</v>
      </c>
      <c r="C51">
        <v>10</v>
      </c>
      <c r="D51">
        <v>90</v>
      </c>
      <c r="E51">
        <v>45</v>
      </c>
      <c r="F51">
        <v>-78.671139999999994</v>
      </c>
      <c r="G51">
        <v>43.526380000000003</v>
      </c>
    </row>
    <row r="52" spans="1:8" x14ac:dyDescent="0.3">
      <c r="A52">
        <v>1152</v>
      </c>
      <c r="B52">
        <v>15</v>
      </c>
      <c r="C52">
        <v>10</v>
      </c>
      <c r="D52">
        <v>80</v>
      </c>
      <c r="E52">
        <v>50</v>
      </c>
      <c r="F52">
        <v>-78.879289999999997</v>
      </c>
      <c r="G52">
        <v>43.50027</v>
      </c>
    </row>
    <row r="53" spans="1:8" x14ac:dyDescent="0.3">
      <c r="A53">
        <v>1392</v>
      </c>
      <c r="B53">
        <v>15</v>
      </c>
      <c r="C53">
        <v>10</v>
      </c>
      <c r="D53">
        <v>90</v>
      </c>
      <c r="E53">
        <v>50</v>
      </c>
      <c r="F53">
        <v>-78.879289999999997</v>
      </c>
      <c r="G53">
        <v>43.50027</v>
      </c>
    </row>
    <row r="54" spans="1:8" x14ac:dyDescent="0.3">
      <c r="A54">
        <v>1296</v>
      </c>
      <c r="B54">
        <v>16</v>
      </c>
      <c r="C54">
        <v>2.5</v>
      </c>
      <c r="D54">
        <v>75</v>
      </c>
      <c r="E54">
        <v>45</v>
      </c>
      <c r="F54">
        <v>-74.261020000000002</v>
      </c>
      <c r="G54">
        <v>43.209330000000001</v>
      </c>
    </row>
    <row r="55" spans="1:8" x14ac:dyDescent="0.3">
      <c r="B55">
        <v>17</v>
      </c>
      <c r="H55" t="s">
        <v>10</v>
      </c>
    </row>
    <row r="56" spans="1:8" x14ac:dyDescent="0.3">
      <c r="A56">
        <v>624</v>
      </c>
      <c r="B56">
        <v>18</v>
      </c>
      <c r="C56">
        <v>2.5</v>
      </c>
      <c r="D56">
        <v>75</v>
      </c>
      <c r="E56">
        <v>40</v>
      </c>
      <c r="F56">
        <v>-82.596819999999994</v>
      </c>
      <c r="G56">
        <v>39.081699999999998</v>
      </c>
    </row>
    <row r="57" spans="1:8" x14ac:dyDescent="0.3">
      <c r="A57">
        <v>264</v>
      </c>
      <c r="B57">
        <v>19</v>
      </c>
      <c r="C57">
        <v>2.5</v>
      </c>
      <c r="D57">
        <v>75</v>
      </c>
      <c r="E57">
        <v>40</v>
      </c>
      <c r="F57">
        <v>-79.249219999999994</v>
      </c>
      <c r="G57">
        <v>43.139890000000001</v>
      </c>
    </row>
    <row r="58" spans="1:8" x14ac:dyDescent="0.3">
      <c r="A58">
        <v>816</v>
      </c>
      <c r="B58">
        <v>20</v>
      </c>
      <c r="C58">
        <v>2.5</v>
      </c>
      <c r="D58">
        <v>75</v>
      </c>
      <c r="E58">
        <v>45</v>
      </c>
      <c r="F58">
        <v>-81.009659999999997</v>
      </c>
      <c r="G58">
        <v>42.461829999999999</v>
      </c>
    </row>
    <row r="59" spans="1:8" x14ac:dyDescent="0.3">
      <c r="A59">
        <v>6552</v>
      </c>
      <c r="B59">
        <v>21</v>
      </c>
      <c r="C59">
        <v>5</v>
      </c>
      <c r="D59">
        <v>75</v>
      </c>
      <c r="E59">
        <v>40</v>
      </c>
      <c r="F59">
        <v>-77.657470000000004</v>
      </c>
      <c r="G59">
        <v>40.512569999999997</v>
      </c>
    </row>
    <row r="60" spans="1:8" x14ac:dyDescent="0.3">
      <c r="A60">
        <v>8112</v>
      </c>
      <c r="B60">
        <v>21</v>
      </c>
      <c r="C60">
        <v>5</v>
      </c>
      <c r="D60">
        <v>80</v>
      </c>
      <c r="E60">
        <v>40</v>
      </c>
      <c r="F60">
        <v>-77.657470000000004</v>
      </c>
      <c r="G60">
        <v>40.512569999999997</v>
      </c>
    </row>
    <row r="61" spans="1:8" x14ac:dyDescent="0.3">
      <c r="A61">
        <v>720</v>
      </c>
      <c r="B61">
        <v>22</v>
      </c>
      <c r="C61">
        <v>2.5</v>
      </c>
      <c r="D61">
        <v>75</v>
      </c>
      <c r="E61">
        <v>50</v>
      </c>
      <c r="F61">
        <v>-79.269099999999995</v>
      </c>
      <c r="G61">
        <v>42.734789999999997</v>
      </c>
    </row>
    <row r="62" spans="1:8" x14ac:dyDescent="0.3">
      <c r="A62">
        <v>6048</v>
      </c>
      <c r="B62">
        <v>23</v>
      </c>
      <c r="C62">
        <v>5</v>
      </c>
      <c r="D62">
        <v>75</v>
      </c>
      <c r="E62">
        <v>40</v>
      </c>
      <c r="F62">
        <v>-76.288520000000005</v>
      </c>
      <c r="G62">
        <v>41.408499999999997</v>
      </c>
    </row>
    <row r="63" spans="1:8" x14ac:dyDescent="0.3">
      <c r="A63">
        <v>7488</v>
      </c>
      <c r="B63">
        <v>23</v>
      </c>
      <c r="C63">
        <v>5</v>
      </c>
      <c r="D63">
        <v>80</v>
      </c>
      <c r="E63">
        <v>40</v>
      </c>
      <c r="F63">
        <v>-76.288520000000005</v>
      </c>
      <c r="G63">
        <v>41.408499999999997</v>
      </c>
    </row>
    <row r="64" spans="1:8" x14ac:dyDescent="0.3">
      <c r="A64">
        <v>8928</v>
      </c>
      <c r="B64">
        <v>23</v>
      </c>
      <c r="C64">
        <v>5</v>
      </c>
      <c r="D64">
        <v>85</v>
      </c>
      <c r="E64">
        <v>40</v>
      </c>
      <c r="F64">
        <v>-76.288520000000005</v>
      </c>
      <c r="G64">
        <v>41.408499999999997</v>
      </c>
    </row>
    <row r="65" spans="1:7" x14ac:dyDescent="0.3">
      <c r="A65">
        <v>27216</v>
      </c>
      <c r="B65">
        <v>24</v>
      </c>
      <c r="C65">
        <v>20</v>
      </c>
      <c r="D65">
        <v>75</v>
      </c>
      <c r="E65">
        <v>40</v>
      </c>
      <c r="F65">
        <v>-77.94659</v>
      </c>
      <c r="G65">
        <v>41.138069999999999</v>
      </c>
    </row>
    <row r="66" spans="1:7" x14ac:dyDescent="0.3">
      <c r="A66">
        <v>27552</v>
      </c>
      <c r="B66">
        <v>24</v>
      </c>
      <c r="C66">
        <v>20</v>
      </c>
      <c r="D66">
        <v>75</v>
      </c>
      <c r="E66">
        <v>45</v>
      </c>
      <c r="F66">
        <v>-77.94659</v>
      </c>
      <c r="G66">
        <v>41.138069999999999</v>
      </c>
    </row>
    <row r="67" spans="1:7" x14ac:dyDescent="0.3">
      <c r="A67">
        <v>28896</v>
      </c>
      <c r="B67">
        <v>24</v>
      </c>
      <c r="C67">
        <v>20</v>
      </c>
      <c r="D67">
        <v>80</v>
      </c>
      <c r="E67">
        <v>40</v>
      </c>
      <c r="F67">
        <v>-77.94659</v>
      </c>
      <c r="G67">
        <v>41.138069999999999</v>
      </c>
    </row>
    <row r="68" spans="1:7" x14ac:dyDescent="0.3">
      <c r="A68">
        <v>29232</v>
      </c>
      <c r="B68">
        <v>24</v>
      </c>
      <c r="C68">
        <v>20</v>
      </c>
      <c r="D68">
        <v>80</v>
      </c>
      <c r="E68">
        <v>45</v>
      </c>
      <c r="F68">
        <v>-77.94659</v>
      </c>
      <c r="G68">
        <v>41.138069999999999</v>
      </c>
    </row>
    <row r="69" spans="1:7" x14ac:dyDescent="0.3">
      <c r="A69">
        <v>30576</v>
      </c>
      <c r="B69">
        <v>24</v>
      </c>
      <c r="C69">
        <v>20</v>
      </c>
      <c r="D69">
        <v>85</v>
      </c>
      <c r="E69">
        <v>40</v>
      </c>
      <c r="F69">
        <v>-77.94659</v>
      </c>
      <c r="G69">
        <v>41.138069999999999</v>
      </c>
    </row>
    <row r="70" spans="1:7" x14ac:dyDescent="0.3">
      <c r="A70">
        <v>30912</v>
      </c>
      <c r="B70">
        <v>24</v>
      </c>
      <c r="C70">
        <v>20</v>
      </c>
      <c r="D70">
        <v>85</v>
      </c>
      <c r="E70">
        <v>45</v>
      </c>
      <c r="F70">
        <v>-77.94659</v>
      </c>
      <c r="G70">
        <v>41.138069999999999</v>
      </c>
    </row>
    <row r="71" spans="1:7" x14ac:dyDescent="0.3">
      <c r="A71">
        <v>32256</v>
      </c>
      <c r="B71">
        <v>24</v>
      </c>
      <c r="C71">
        <v>20</v>
      </c>
      <c r="D71">
        <v>90</v>
      </c>
      <c r="E71">
        <v>40</v>
      </c>
      <c r="F71">
        <v>-77.94659</v>
      </c>
      <c r="G71">
        <v>41.138069999999999</v>
      </c>
    </row>
    <row r="72" spans="1:7" x14ac:dyDescent="0.3">
      <c r="A72">
        <v>32592</v>
      </c>
      <c r="B72">
        <v>24</v>
      </c>
      <c r="C72">
        <v>20</v>
      </c>
      <c r="D72">
        <v>90</v>
      </c>
      <c r="E72">
        <v>45</v>
      </c>
      <c r="F72">
        <v>-77.94659</v>
      </c>
      <c r="G72">
        <v>41.138069999999999</v>
      </c>
    </row>
    <row r="73" spans="1:7" x14ac:dyDescent="0.3">
      <c r="A73">
        <v>1968</v>
      </c>
      <c r="B73">
        <v>25</v>
      </c>
      <c r="C73">
        <v>10</v>
      </c>
      <c r="D73">
        <v>75</v>
      </c>
      <c r="E73">
        <v>40</v>
      </c>
      <c r="F73">
        <v>-81.999380000000002</v>
      </c>
      <c r="G73">
        <v>41.766019999999997</v>
      </c>
    </row>
    <row r="74" spans="1:7" x14ac:dyDescent="0.3">
      <c r="A74">
        <v>2016</v>
      </c>
      <c r="B74">
        <v>25</v>
      </c>
      <c r="C74">
        <v>10</v>
      </c>
      <c r="D74">
        <v>75</v>
      </c>
      <c r="E74">
        <v>45</v>
      </c>
      <c r="F74">
        <v>-81.999380000000002</v>
      </c>
      <c r="G74">
        <v>41.766019999999997</v>
      </c>
    </row>
    <row r="75" spans="1:7" x14ac:dyDescent="0.3">
      <c r="A75">
        <v>2064</v>
      </c>
      <c r="B75">
        <v>25</v>
      </c>
      <c r="C75">
        <v>10</v>
      </c>
      <c r="D75">
        <v>75</v>
      </c>
      <c r="E75">
        <v>50</v>
      </c>
      <c r="F75">
        <v>-81.999380000000002</v>
      </c>
      <c r="G75">
        <v>41.766019999999997</v>
      </c>
    </row>
    <row r="76" spans="1:7" x14ac:dyDescent="0.3">
      <c r="A76">
        <v>2208</v>
      </c>
      <c r="B76">
        <v>25</v>
      </c>
      <c r="C76">
        <v>10</v>
      </c>
      <c r="D76">
        <v>80</v>
      </c>
      <c r="E76">
        <v>40</v>
      </c>
      <c r="F76">
        <v>-81.999380000000002</v>
      </c>
      <c r="G76">
        <v>41.766019999999997</v>
      </c>
    </row>
    <row r="77" spans="1:7" x14ac:dyDescent="0.3">
      <c r="A77">
        <v>2256</v>
      </c>
      <c r="B77">
        <v>25</v>
      </c>
      <c r="C77">
        <v>10</v>
      </c>
      <c r="D77">
        <v>80</v>
      </c>
      <c r="E77">
        <v>45</v>
      </c>
      <c r="F77">
        <v>-81.999380000000002</v>
      </c>
      <c r="G77">
        <v>41.766019999999997</v>
      </c>
    </row>
    <row r="78" spans="1:7" x14ac:dyDescent="0.3">
      <c r="A78">
        <v>2304</v>
      </c>
      <c r="B78">
        <v>25</v>
      </c>
      <c r="C78">
        <v>10</v>
      </c>
      <c r="D78">
        <v>80</v>
      </c>
      <c r="E78">
        <v>50</v>
      </c>
      <c r="F78">
        <v>-81.999380000000002</v>
      </c>
      <c r="G78">
        <v>41.766019999999997</v>
      </c>
    </row>
    <row r="79" spans="1:7" x14ac:dyDescent="0.3">
      <c r="A79">
        <v>2448</v>
      </c>
      <c r="B79">
        <v>25</v>
      </c>
      <c r="C79">
        <v>10</v>
      </c>
      <c r="D79">
        <v>85</v>
      </c>
      <c r="E79">
        <v>40</v>
      </c>
      <c r="F79">
        <v>-81.999380000000002</v>
      </c>
      <c r="G79">
        <v>41.766019999999997</v>
      </c>
    </row>
    <row r="80" spans="1:7" x14ac:dyDescent="0.3">
      <c r="A80">
        <v>2496</v>
      </c>
      <c r="B80">
        <v>25</v>
      </c>
      <c r="C80">
        <v>10</v>
      </c>
      <c r="D80">
        <v>85</v>
      </c>
      <c r="E80">
        <v>45</v>
      </c>
      <c r="F80">
        <v>-81.999380000000002</v>
      </c>
      <c r="G80">
        <v>41.766019999999997</v>
      </c>
    </row>
    <row r="81" spans="1:7" x14ac:dyDescent="0.3">
      <c r="A81">
        <v>2544</v>
      </c>
      <c r="B81">
        <v>25</v>
      </c>
      <c r="C81">
        <v>10</v>
      </c>
      <c r="D81">
        <v>85</v>
      </c>
      <c r="E81">
        <v>50</v>
      </c>
      <c r="F81">
        <v>-81.999380000000002</v>
      </c>
      <c r="G81">
        <v>41.766019999999997</v>
      </c>
    </row>
    <row r="82" spans="1:7" x14ac:dyDescent="0.3">
      <c r="A82">
        <v>2688</v>
      </c>
      <c r="B82">
        <v>25</v>
      </c>
      <c r="C82">
        <v>10</v>
      </c>
      <c r="D82">
        <v>90</v>
      </c>
      <c r="E82">
        <v>40</v>
      </c>
      <c r="F82">
        <v>-81.999380000000002</v>
      </c>
      <c r="G82">
        <v>41.766019999999997</v>
      </c>
    </row>
    <row r="83" spans="1:7" x14ac:dyDescent="0.3">
      <c r="A83">
        <v>2736</v>
      </c>
      <c r="B83">
        <v>25</v>
      </c>
      <c r="C83">
        <v>10</v>
      </c>
      <c r="D83">
        <v>90</v>
      </c>
      <c r="E83">
        <v>45</v>
      </c>
      <c r="F83">
        <v>-81.999380000000002</v>
      </c>
      <c r="G83">
        <v>41.766019999999997</v>
      </c>
    </row>
    <row r="84" spans="1:7" x14ac:dyDescent="0.3">
      <c r="A84">
        <v>2784</v>
      </c>
      <c r="B84">
        <v>25</v>
      </c>
      <c r="C84">
        <v>10</v>
      </c>
      <c r="D84">
        <v>90</v>
      </c>
      <c r="E84">
        <v>50</v>
      </c>
      <c r="F84">
        <v>-81.999380000000002</v>
      </c>
      <c r="G84">
        <v>41.766019999999997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BC49-40B9-47C9-A5B7-57D6405CA7B4}">
  <dimension ref="A1:AB85"/>
  <sheetViews>
    <sheetView workbookViewId="0">
      <selection activeCell="P16" sqref="P16:Q23"/>
    </sheetView>
  </sheetViews>
  <sheetFormatPr defaultRowHeight="14.4" x14ac:dyDescent="0.3"/>
  <cols>
    <col min="11" max="11" width="14.5546875" customWidth="1"/>
  </cols>
  <sheetData>
    <row r="1" spans="1:28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J1" t="s">
        <v>0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s="1" t="s">
        <v>11</v>
      </c>
      <c r="Q1" s="1" t="s">
        <v>12</v>
      </c>
    </row>
    <row r="2" spans="1:28" x14ac:dyDescent="0.3">
      <c r="A2">
        <v>4032</v>
      </c>
      <c r="B2">
        <v>1</v>
      </c>
      <c r="C2">
        <v>5</v>
      </c>
      <c r="D2">
        <v>75</v>
      </c>
      <c r="E2">
        <v>40</v>
      </c>
      <c r="F2">
        <v>-93.190079999999995</v>
      </c>
      <c r="G2">
        <v>42.151899999999998</v>
      </c>
      <c r="J2">
        <v>1</v>
      </c>
      <c r="K2">
        <v>5</v>
      </c>
      <c r="L2" t="s">
        <v>7</v>
      </c>
      <c r="M2" t="s">
        <v>7</v>
      </c>
      <c r="N2">
        <v>-93.190079999999995</v>
      </c>
      <c r="O2">
        <v>42.151899999999998</v>
      </c>
      <c r="P2">
        <v>-93.198717000000002</v>
      </c>
      <c r="Q2">
        <v>42.475641000000003</v>
      </c>
      <c r="R2">
        <v>36045.696000000004</v>
      </c>
      <c r="S2">
        <f>R2/1000</f>
        <v>36.045696000000007</v>
      </c>
    </row>
    <row r="3" spans="1:28" x14ac:dyDescent="0.3">
      <c r="A3">
        <v>4224</v>
      </c>
      <c r="B3">
        <v>1</v>
      </c>
      <c r="C3">
        <v>5</v>
      </c>
      <c r="D3">
        <v>75</v>
      </c>
      <c r="E3">
        <v>45</v>
      </c>
      <c r="F3">
        <v>-93.190079999999995</v>
      </c>
      <c r="G3">
        <v>42.151899999999998</v>
      </c>
      <c r="J3">
        <v>2</v>
      </c>
      <c r="K3">
        <v>5</v>
      </c>
      <c r="L3">
        <v>75</v>
      </c>
      <c r="M3">
        <v>50</v>
      </c>
      <c r="N3">
        <v>-74.952749999999995</v>
      </c>
      <c r="O3">
        <v>38.908729999999998</v>
      </c>
      <c r="P3">
        <v>-75.409679999999994</v>
      </c>
      <c r="Q3">
        <v>38.650060000000003</v>
      </c>
      <c r="R3">
        <v>49004.841999999997</v>
      </c>
      <c r="S3">
        <f t="shared" ref="S3:S23" si="0">R3/1000</f>
        <v>49.004841999999996</v>
      </c>
    </row>
    <row r="4" spans="1:28" x14ac:dyDescent="0.3">
      <c r="A4">
        <v>4416</v>
      </c>
      <c r="B4">
        <v>1</v>
      </c>
      <c r="C4">
        <v>5</v>
      </c>
      <c r="D4">
        <v>75</v>
      </c>
      <c r="E4">
        <v>50</v>
      </c>
      <c r="F4">
        <v>-93.190079999999995</v>
      </c>
      <c r="G4">
        <v>42.151899999999998</v>
      </c>
      <c r="J4">
        <v>3</v>
      </c>
      <c r="K4">
        <v>2.5</v>
      </c>
      <c r="L4">
        <v>90</v>
      </c>
      <c r="M4">
        <v>45</v>
      </c>
      <c r="N4">
        <v>-75.256169999999997</v>
      </c>
      <c r="O4">
        <v>38.737349999999999</v>
      </c>
      <c r="P4">
        <v>-75.409679999999994</v>
      </c>
      <c r="Q4">
        <v>38.650060000000003</v>
      </c>
      <c r="R4">
        <v>16501.974999999999</v>
      </c>
      <c r="S4">
        <f t="shared" si="0"/>
        <v>16.501974999999998</v>
      </c>
    </row>
    <row r="5" spans="1:28" x14ac:dyDescent="0.3">
      <c r="A5">
        <v>4992</v>
      </c>
      <c r="B5">
        <v>1</v>
      </c>
      <c r="C5">
        <v>5</v>
      </c>
      <c r="D5">
        <v>80</v>
      </c>
      <c r="E5">
        <v>40</v>
      </c>
      <c r="F5">
        <v>-93.190079999999995</v>
      </c>
      <c r="G5">
        <v>42.151899999999998</v>
      </c>
      <c r="J5">
        <v>4</v>
      </c>
      <c r="K5">
        <v>10</v>
      </c>
      <c r="L5">
        <v>80</v>
      </c>
      <c r="M5">
        <v>45</v>
      </c>
      <c r="N5">
        <v>-75.465639999999993</v>
      </c>
      <c r="O5">
        <v>38.618519999999997</v>
      </c>
      <c r="P5">
        <v>-75.409679999999994</v>
      </c>
      <c r="Q5">
        <v>38.650060000000003</v>
      </c>
      <c r="R5">
        <v>6000.5190000000002</v>
      </c>
      <c r="S5">
        <f t="shared" si="0"/>
        <v>6.0005190000000006</v>
      </c>
    </row>
    <row r="6" spans="1:28" x14ac:dyDescent="0.3">
      <c r="A6">
        <v>5184</v>
      </c>
      <c r="B6">
        <v>1</v>
      </c>
      <c r="C6">
        <v>5</v>
      </c>
      <c r="D6">
        <v>80</v>
      </c>
      <c r="E6">
        <v>45</v>
      </c>
      <c r="F6">
        <v>-93.190079999999995</v>
      </c>
      <c r="G6">
        <v>42.151899999999998</v>
      </c>
      <c r="J6">
        <v>6</v>
      </c>
      <c r="K6">
        <v>20</v>
      </c>
      <c r="L6">
        <v>75</v>
      </c>
      <c r="M6">
        <v>40</v>
      </c>
      <c r="N6">
        <v>-75.561400000000006</v>
      </c>
      <c r="O6">
        <v>38.703620000000001</v>
      </c>
      <c r="P6">
        <v>-75.564890000000005</v>
      </c>
      <c r="Q6">
        <v>38.70288</v>
      </c>
      <c r="R6">
        <v>314.17899999999997</v>
      </c>
      <c r="S6">
        <f t="shared" si="0"/>
        <v>0.31417899999999999</v>
      </c>
    </row>
    <row r="7" spans="1:28" x14ac:dyDescent="0.3">
      <c r="A7">
        <v>5376</v>
      </c>
      <c r="B7">
        <v>1</v>
      </c>
      <c r="C7">
        <v>5</v>
      </c>
      <c r="D7">
        <v>80</v>
      </c>
      <c r="E7">
        <v>50</v>
      </c>
      <c r="F7">
        <v>-93.190079999999995</v>
      </c>
      <c r="G7">
        <v>42.151899999999998</v>
      </c>
      <c r="J7">
        <v>7</v>
      </c>
      <c r="K7">
        <v>2.5</v>
      </c>
      <c r="L7">
        <v>75</v>
      </c>
      <c r="M7">
        <v>40</v>
      </c>
      <c r="N7">
        <v>-75.069540000000003</v>
      </c>
      <c r="O7">
        <v>38.842820000000003</v>
      </c>
      <c r="P7">
        <v>-75.409679999999994</v>
      </c>
      <c r="Q7">
        <v>38.650060000000003</v>
      </c>
      <c r="R7">
        <v>36503.845999999998</v>
      </c>
      <c r="S7">
        <f t="shared" si="0"/>
        <v>36.503845999999996</v>
      </c>
    </row>
    <row r="8" spans="1:28" x14ac:dyDescent="0.3">
      <c r="A8">
        <v>5952</v>
      </c>
      <c r="B8">
        <v>1</v>
      </c>
      <c r="C8">
        <v>5</v>
      </c>
      <c r="D8">
        <v>85</v>
      </c>
      <c r="E8">
        <v>40</v>
      </c>
      <c r="F8">
        <v>-93.190079999999995</v>
      </c>
      <c r="G8">
        <v>42.151899999999998</v>
      </c>
      <c r="J8">
        <v>8</v>
      </c>
      <c r="K8">
        <v>2.5</v>
      </c>
      <c r="L8">
        <v>75</v>
      </c>
      <c r="M8">
        <v>40</v>
      </c>
      <c r="N8">
        <v>-86.067710000000005</v>
      </c>
      <c r="O8">
        <v>39.71875</v>
      </c>
      <c r="P8">
        <v>-95.501350000000002</v>
      </c>
      <c r="Q8">
        <v>31.49803</v>
      </c>
      <c r="R8">
        <v>1250067.8419999999</v>
      </c>
      <c r="S8" s="2">
        <f t="shared" si="0"/>
        <v>1250.0678419999999</v>
      </c>
      <c r="U8">
        <v>912</v>
      </c>
      <c r="V8">
        <v>8</v>
      </c>
      <c r="W8">
        <v>10</v>
      </c>
      <c r="X8">
        <v>75</v>
      </c>
      <c r="Y8">
        <v>40</v>
      </c>
      <c r="Z8">
        <v>-98.407539999999997</v>
      </c>
      <c r="AA8">
        <v>31.785820000000001</v>
      </c>
      <c r="AB8" t="s">
        <v>14</v>
      </c>
    </row>
    <row r="9" spans="1:28" x14ac:dyDescent="0.3">
      <c r="A9">
        <v>6144</v>
      </c>
      <c r="B9">
        <v>1</v>
      </c>
      <c r="C9">
        <v>5</v>
      </c>
      <c r="D9">
        <v>85</v>
      </c>
      <c r="E9">
        <v>45</v>
      </c>
      <c r="F9">
        <v>-93.190079999999995</v>
      </c>
      <c r="G9">
        <v>42.151899999999998</v>
      </c>
      <c r="J9">
        <v>9</v>
      </c>
      <c r="K9">
        <v>2.5</v>
      </c>
      <c r="L9">
        <v>90</v>
      </c>
      <c r="M9">
        <v>45</v>
      </c>
      <c r="N9">
        <v>-81.364540000000005</v>
      </c>
      <c r="O9">
        <v>28.816369999999999</v>
      </c>
      <c r="P9">
        <v>-81.376369999999994</v>
      </c>
      <c r="Q9">
        <v>28.686769999999999</v>
      </c>
      <c r="R9">
        <v>14473.13</v>
      </c>
      <c r="S9">
        <f t="shared" si="0"/>
        <v>14.473129999999999</v>
      </c>
    </row>
    <row r="10" spans="1:28" x14ac:dyDescent="0.3">
      <c r="A10">
        <v>6336</v>
      </c>
      <c r="B10">
        <v>1</v>
      </c>
      <c r="C10">
        <v>5</v>
      </c>
      <c r="D10">
        <v>85</v>
      </c>
      <c r="E10">
        <v>50</v>
      </c>
      <c r="F10">
        <v>-93.190079999999995</v>
      </c>
      <c r="G10">
        <v>42.151899999999998</v>
      </c>
      <c r="J10">
        <v>10</v>
      </c>
      <c r="K10">
        <v>2.5</v>
      </c>
      <c r="L10">
        <v>75</v>
      </c>
      <c r="M10">
        <v>55</v>
      </c>
      <c r="N10">
        <v>-81.701899999999995</v>
      </c>
      <c r="O10">
        <v>41.639130000000002</v>
      </c>
      <c r="P10">
        <v>-81.497290000000007</v>
      </c>
      <c r="Q10">
        <v>41.506689999999999</v>
      </c>
      <c r="R10">
        <v>22532.531999999999</v>
      </c>
      <c r="S10">
        <f t="shared" si="0"/>
        <v>22.532532</v>
      </c>
    </row>
    <row r="11" spans="1:28" x14ac:dyDescent="0.3">
      <c r="A11">
        <v>6912</v>
      </c>
      <c r="B11">
        <v>1</v>
      </c>
      <c r="C11">
        <v>5</v>
      </c>
      <c r="D11">
        <v>90</v>
      </c>
      <c r="E11">
        <v>40</v>
      </c>
      <c r="F11">
        <v>-93.190079999999995</v>
      </c>
      <c r="G11">
        <v>42.151899999999998</v>
      </c>
      <c r="J11">
        <v>11</v>
      </c>
      <c r="K11">
        <v>2.5</v>
      </c>
      <c r="L11">
        <v>75</v>
      </c>
      <c r="M11">
        <v>45</v>
      </c>
      <c r="N11">
        <v>-87.005740000000003</v>
      </c>
      <c r="O11">
        <v>38.88937</v>
      </c>
      <c r="P11">
        <v>-90.627690000000001</v>
      </c>
      <c r="Q11">
        <v>36.485869999999998</v>
      </c>
      <c r="R11">
        <v>416338.16600000003</v>
      </c>
      <c r="S11" s="2">
        <f t="shared" si="0"/>
        <v>416.338166</v>
      </c>
    </row>
    <row r="12" spans="1:28" x14ac:dyDescent="0.3">
      <c r="A12">
        <v>7104</v>
      </c>
      <c r="B12">
        <v>1</v>
      </c>
      <c r="C12">
        <v>5</v>
      </c>
      <c r="D12">
        <v>90</v>
      </c>
      <c r="E12">
        <v>45</v>
      </c>
      <c r="F12">
        <v>-93.190079999999995</v>
      </c>
      <c r="G12">
        <v>42.151899999999998</v>
      </c>
      <c r="J12">
        <v>12</v>
      </c>
      <c r="K12">
        <v>2.5</v>
      </c>
      <c r="L12">
        <v>80</v>
      </c>
      <c r="M12">
        <v>45</v>
      </c>
      <c r="N12">
        <v>-80.101290000000006</v>
      </c>
      <c r="O12">
        <v>44.227469999999997</v>
      </c>
      <c r="P12">
        <v>-79.52422</v>
      </c>
      <c r="Q12">
        <v>43.773000000000003</v>
      </c>
      <c r="R12">
        <v>68518.327999999994</v>
      </c>
      <c r="S12">
        <f t="shared" si="0"/>
        <v>68.518327999999997</v>
      </c>
    </row>
    <row r="13" spans="1:28" x14ac:dyDescent="0.3">
      <c r="A13">
        <v>7296</v>
      </c>
      <c r="B13">
        <v>1</v>
      </c>
      <c r="C13">
        <v>5</v>
      </c>
      <c r="D13">
        <v>90</v>
      </c>
      <c r="E13">
        <v>50</v>
      </c>
      <c r="F13">
        <v>-93.190079999999995</v>
      </c>
      <c r="G13">
        <v>42.151899999999998</v>
      </c>
      <c r="J13">
        <v>14</v>
      </c>
      <c r="K13">
        <v>10</v>
      </c>
      <c r="L13" t="s">
        <v>7</v>
      </c>
      <c r="M13" t="s">
        <v>7</v>
      </c>
      <c r="N13">
        <v>-78.470849999999999</v>
      </c>
      <c r="O13">
        <v>43.42089</v>
      </c>
      <c r="P13">
        <v>-78.631439999999998</v>
      </c>
      <c r="Q13">
        <v>43.504890000000003</v>
      </c>
      <c r="R13">
        <v>15993.666999999999</v>
      </c>
      <c r="S13">
        <f t="shared" si="0"/>
        <v>15.993667</v>
      </c>
    </row>
    <row r="14" spans="1:28" x14ac:dyDescent="0.3">
      <c r="A14">
        <v>4416</v>
      </c>
      <c r="B14">
        <v>2</v>
      </c>
      <c r="C14">
        <v>5</v>
      </c>
      <c r="D14">
        <v>75</v>
      </c>
      <c r="E14">
        <v>50</v>
      </c>
      <c r="F14">
        <v>-74.952749999999995</v>
      </c>
      <c r="G14">
        <v>38.908729999999998</v>
      </c>
      <c r="J14">
        <v>15</v>
      </c>
      <c r="K14">
        <v>5</v>
      </c>
      <c r="L14" t="s">
        <v>7</v>
      </c>
      <c r="M14" t="s">
        <v>7</v>
      </c>
      <c r="N14">
        <v>-78.915899999999993</v>
      </c>
      <c r="O14">
        <v>43.536549999999998</v>
      </c>
      <c r="P14">
        <v>-78.908450000000002</v>
      </c>
      <c r="Q14">
        <v>43.529359999999997</v>
      </c>
      <c r="R14">
        <v>1001.058</v>
      </c>
      <c r="S14">
        <f t="shared" si="0"/>
        <v>1.001058</v>
      </c>
    </row>
    <row r="15" spans="1:28" x14ac:dyDescent="0.3">
      <c r="A15">
        <v>48</v>
      </c>
      <c r="B15">
        <v>3</v>
      </c>
      <c r="C15">
        <v>2.5</v>
      </c>
      <c r="D15">
        <v>75</v>
      </c>
      <c r="E15">
        <v>40</v>
      </c>
      <c r="F15">
        <v>-75.256169999999997</v>
      </c>
      <c r="G15">
        <v>38.737349999999999</v>
      </c>
      <c r="J15">
        <v>16</v>
      </c>
      <c r="K15">
        <v>2.5</v>
      </c>
      <c r="L15">
        <v>75</v>
      </c>
      <c r="M15">
        <v>45</v>
      </c>
      <c r="N15">
        <v>-72.623840000000001</v>
      </c>
      <c r="O15">
        <v>43.014530000000001</v>
      </c>
      <c r="P15">
        <v>-70.94811</v>
      </c>
      <c r="Q15">
        <v>42.509070000000001</v>
      </c>
      <c r="R15">
        <v>148060.087</v>
      </c>
      <c r="S15">
        <f t="shared" si="0"/>
        <v>148.06008700000001</v>
      </c>
    </row>
    <row r="16" spans="1:28" x14ac:dyDescent="0.3">
      <c r="A16">
        <v>96</v>
      </c>
      <c r="B16">
        <v>3</v>
      </c>
      <c r="C16">
        <v>2.5</v>
      </c>
      <c r="D16">
        <v>75</v>
      </c>
      <c r="E16">
        <v>45</v>
      </c>
      <c r="F16">
        <v>-75.256169999999997</v>
      </c>
      <c r="G16">
        <v>38.737349999999999</v>
      </c>
      <c r="J16">
        <v>18</v>
      </c>
      <c r="K16">
        <v>2.5</v>
      </c>
      <c r="L16">
        <v>75</v>
      </c>
      <c r="M16">
        <v>40</v>
      </c>
      <c r="N16">
        <v>-85.020539999999997</v>
      </c>
      <c r="O16">
        <v>38.342320000000001</v>
      </c>
      <c r="P16">
        <v>-89.279660000000007</v>
      </c>
      <c r="Q16">
        <v>30.724989999999998</v>
      </c>
      <c r="R16">
        <v>933282.81099999999</v>
      </c>
      <c r="S16" s="2">
        <f t="shared" si="0"/>
        <v>933.28281100000004</v>
      </c>
    </row>
    <row r="17" spans="1:19" x14ac:dyDescent="0.3">
      <c r="A17">
        <v>288</v>
      </c>
      <c r="B17">
        <v>3</v>
      </c>
      <c r="C17">
        <v>2.5</v>
      </c>
      <c r="D17">
        <v>80</v>
      </c>
      <c r="E17">
        <v>40</v>
      </c>
      <c r="F17">
        <v>-75.256169999999997</v>
      </c>
      <c r="G17">
        <v>38.737349999999999</v>
      </c>
      <c r="J17">
        <v>19</v>
      </c>
      <c r="K17">
        <v>2.5</v>
      </c>
      <c r="L17">
        <v>75</v>
      </c>
      <c r="M17">
        <v>55</v>
      </c>
      <c r="N17">
        <v>-79.215329999999994</v>
      </c>
      <c r="O17">
        <v>43.431370000000001</v>
      </c>
      <c r="P17">
        <v>-79.229929999999996</v>
      </c>
      <c r="Q17">
        <v>43.305810000000001</v>
      </c>
      <c r="R17">
        <v>14027.120999999999</v>
      </c>
      <c r="S17">
        <f t="shared" si="0"/>
        <v>14.027120999999999</v>
      </c>
    </row>
    <row r="18" spans="1:19" x14ac:dyDescent="0.3">
      <c r="A18">
        <v>336</v>
      </c>
      <c r="B18">
        <v>3</v>
      </c>
      <c r="C18">
        <v>2.5</v>
      </c>
      <c r="D18">
        <v>80</v>
      </c>
      <c r="E18">
        <v>45</v>
      </c>
      <c r="F18">
        <v>-75.256169999999997</v>
      </c>
      <c r="G18">
        <v>38.737349999999999</v>
      </c>
      <c r="J18">
        <v>20</v>
      </c>
      <c r="K18">
        <v>2.5</v>
      </c>
      <c r="L18">
        <v>75</v>
      </c>
      <c r="M18">
        <v>45</v>
      </c>
      <c r="N18">
        <v>-81.870410000000007</v>
      </c>
      <c r="O18">
        <v>41.829219999999999</v>
      </c>
      <c r="P18">
        <v>-91.932569999999998</v>
      </c>
      <c r="Q18">
        <v>32.329239999999999</v>
      </c>
      <c r="R18">
        <v>1382472.564</v>
      </c>
      <c r="S18" s="2">
        <f t="shared" si="0"/>
        <v>1382.4725639999999</v>
      </c>
    </row>
    <row r="19" spans="1:19" x14ac:dyDescent="0.3">
      <c r="A19">
        <v>528</v>
      </c>
      <c r="B19">
        <v>3</v>
      </c>
      <c r="C19">
        <v>2.5</v>
      </c>
      <c r="D19">
        <v>85</v>
      </c>
      <c r="E19">
        <v>40</v>
      </c>
      <c r="F19">
        <v>-75.256169999999997</v>
      </c>
      <c r="G19">
        <v>38.737349999999999</v>
      </c>
      <c r="J19">
        <v>21</v>
      </c>
      <c r="K19">
        <v>5</v>
      </c>
      <c r="L19" t="s">
        <v>7</v>
      </c>
      <c r="M19">
        <v>40</v>
      </c>
      <c r="N19">
        <v>-77.162469999999999</v>
      </c>
      <c r="O19">
        <v>39.405450000000002</v>
      </c>
      <c r="P19">
        <v>-77.071870000000004</v>
      </c>
      <c r="Q19">
        <v>39.021120000000003</v>
      </c>
      <c r="R19">
        <v>43491.182999999997</v>
      </c>
      <c r="S19">
        <f t="shared" si="0"/>
        <v>43.491182999999999</v>
      </c>
    </row>
    <row r="20" spans="1:19" x14ac:dyDescent="0.3">
      <c r="A20">
        <v>576</v>
      </c>
      <c r="B20">
        <v>3</v>
      </c>
      <c r="C20">
        <v>2.5</v>
      </c>
      <c r="D20">
        <v>85</v>
      </c>
      <c r="E20">
        <v>45</v>
      </c>
      <c r="F20">
        <v>-75.256169999999997</v>
      </c>
      <c r="G20">
        <v>38.737349999999999</v>
      </c>
      <c r="J20">
        <v>22</v>
      </c>
      <c r="K20">
        <v>2.5</v>
      </c>
      <c r="L20">
        <v>75</v>
      </c>
      <c r="M20" t="s">
        <v>7</v>
      </c>
      <c r="N20">
        <v>-79.269099999999995</v>
      </c>
      <c r="O20">
        <v>42.734789999999997</v>
      </c>
      <c r="P20">
        <v>-80.024590000000003</v>
      </c>
      <c r="Q20">
        <v>32.946199999999997</v>
      </c>
      <c r="R20">
        <v>1091669.2080000001</v>
      </c>
      <c r="S20" s="2">
        <f t="shared" si="0"/>
        <v>1091.669208</v>
      </c>
    </row>
    <row r="21" spans="1:19" x14ac:dyDescent="0.3">
      <c r="A21">
        <v>768</v>
      </c>
      <c r="B21">
        <v>3</v>
      </c>
      <c r="C21">
        <v>2.5</v>
      </c>
      <c r="D21">
        <v>90</v>
      </c>
      <c r="E21">
        <v>40</v>
      </c>
      <c r="F21">
        <v>-75.256169999999997</v>
      </c>
      <c r="G21">
        <v>38.737349999999999</v>
      </c>
      <c r="J21">
        <v>23</v>
      </c>
      <c r="K21">
        <v>5</v>
      </c>
      <c r="L21" t="s">
        <v>7</v>
      </c>
      <c r="M21">
        <v>40</v>
      </c>
      <c r="N21">
        <v>-75.337360000000004</v>
      </c>
      <c r="O21">
        <v>40.60324</v>
      </c>
      <c r="P21">
        <v>-74.414339999999996</v>
      </c>
      <c r="Q21">
        <v>39.588720000000002</v>
      </c>
      <c r="R21">
        <v>137593.495</v>
      </c>
      <c r="S21">
        <f t="shared" si="0"/>
        <v>137.59349499999999</v>
      </c>
    </row>
    <row r="22" spans="1:19" x14ac:dyDescent="0.3">
      <c r="A22">
        <v>816</v>
      </c>
      <c r="B22">
        <v>3</v>
      </c>
      <c r="C22">
        <v>2.5</v>
      </c>
      <c r="D22">
        <v>90</v>
      </c>
      <c r="E22">
        <v>45</v>
      </c>
      <c r="F22">
        <v>-75.256169999999997</v>
      </c>
      <c r="G22">
        <v>38.737349999999999</v>
      </c>
      <c r="J22">
        <v>24</v>
      </c>
      <c r="K22">
        <v>20</v>
      </c>
      <c r="L22">
        <v>90</v>
      </c>
      <c r="M22" t="s">
        <v>7</v>
      </c>
      <c r="N22">
        <v>-77.94659</v>
      </c>
      <c r="O22">
        <v>41.138069999999999</v>
      </c>
      <c r="P22">
        <v>-75.872050000000002</v>
      </c>
      <c r="Q22">
        <v>37.011809999999997</v>
      </c>
      <c r="R22">
        <v>493037.49</v>
      </c>
      <c r="S22" s="2">
        <f t="shared" si="0"/>
        <v>493.03748999999999</v>
      </c>
    </row>
    <row r="23" spans="1:19" x14ac:dyDescent="0.3">
      <c r="A23">
        <v>9024</v>
      </c>
      <c r="B23">
        <v>4</v>
      </c>
      <c r="C23">
        <v>10</v>
      </c>
      <c r="D23">
        <v>80</v>
      </c>
      <c r="E23">
        <v>45</v>
      </c>
      <c r="F23">
        <v>-75.465639999999993</v>
      </c>
      <c r="G23">
        <v>38.618519999999997</v>
      </c>
      <c r="J23">
        <v>25</v>
      </c>
      <c r="K23">
        <v>10</v>
      </c>
      <c r="L23" t="s">
        <v>7</v>
      </c>
      <c r="M23" t="s">
        <v>7</v>
      </c>
      <c r="N23">
        <v>-81.675709999999995</v>
      </c>
      <c r="O23">
        <v>41.500050000000002</v>
      </c>
      <c r="P23">
        <v>-81.873930000000001</v>
      </c>
      <c r="Q23">
        <v>41.656820000000003</v>
      </c>
      <c r="R23">
        <v>24021.075000000001</v>
      </c>
      <c r="S23">
        <f t="shared" si="0"/>
        <v>24.021075</v>
      </c>
    </row>
    <row r="24" spans="1:19" x14ac:dyDescent="0.3">
      <c r="A24">
        <v>9024</v>
      </c>
      <c r="B24">
        <v>5</v>
      </c>
      <c r="C24">
        <v>10</v>
      </c>
      <c r="D24">
        <v>80</v>
      </c>
      <c r="E24">
        <v>45</v>
      </c>
      <c r="F24">
        <v>-75.465639999999993</v>
      </c>
      <c r="G24">
        <v>38.618519999999997</v>
      </c>
      <c r="K24">
        <f>AVERAGE(K2:K23)</f>
        <v>5.6818181818181817</v>
      </c>
      <c r="L24">
        <f>AVERAGE(L2:L23)</f>
        <v>78.4375</v>
      </c>
      <c r="M24">
        <f>AVERAGE(M2:M23)</f>
        <v>44.6875</v>
      </c>
    </row>
    <row r="25" spans="1:19" x14ac:dyDescent="0.3">
      <c r="A25">
        <v>17496</v>
      </c>
      <c r="B25">
        <v>6</v>
      </c>
      <c r="C25">
        <v>20</v>
      </c>
      <c r="D25">
        <v>75</v>
      </c>
      <c r="E25">
        <v>40</v>
      </c>
      <c r="F25">
        <v>-75.561400000000006</v>
      </c>
      <c r="G25">
        <v>38.703620000000001</v>
      </c>
    </row>
    <row r="26" spans="1:19" x14ac:dyDescent="0.3">
      <c r="A26">
        <v>18576</v>
      </c>
      <c r="B26">
        <v>6</v>
      </c>
      <c r="C26">
        <v>20</v>
      </c>
      <c r="D26">
        <v>80</v>
      </c>
      <c r="E26">
        <v>40</v>
      </c>
      <c r="F26">
        <v>-75.561400000000006</v>
      </c>
      <c r="G26">
        <v>38.703620000000001</v>
      </c>
    </row>
    <row r="27" spans="1:19" x14ac:dyDescent="0.3">
      <c r="A27">
        <v>19656</v>
      </c>
      <c r="B27">
        <v>6</v>
      </c>
      <c r="C27">
        <v>20</v>
      </c>
      <c r="D27">
        <v>85</v>
      </c>
      <c r="E27">
        <v>40</v>
      </c>
      <c r="F27">
        <v>-75.561400000000006</v>
      </c>
      <c r="G27">
        <v>38.703620000000001</v>
      </c>
    </row>
    <row r="28" spans="1:19" x14ac:dyDescent="0.3">
      <c r="A28">
        <v>20736</v>
      </c>
      <c r="B28">
        <v>6</v>
      </c>
      <c r="C28">
        <v>20</v>
      </c>
      <c r="D28">
        <v>90</v>
      </c>
      <c r="E28">
        <v>40</v>
      </c>
      <c r="F28">
        <v>-75.561400000000006</v>
      </c>
      <c r="G28">
        <v>38.703620000000001</v>
      </c>
    </row>
    <row r="29" spans="1:19" x14ac:dyDescent="0.3">
      <c r="A29">
        <v>24</v>
      </c>
      <c r="B29">
        <v>7</v>
      </c>
      <c r="C29">
        <v>2.5</v>
      </c>
      <c r="D29">
        <v>75</v>
      </c>
      <c r="E29">
        <v>40</v>
      </c>
      <c r="F29">
        <v>-75.069540000000003</v>
      </c>
      <c r="G29">
        <v>38.842820000000003</v>
      </c>
    </row>
    <row r="30" spans="1:19" x14ac:dyDescent="0.3">
      <c r="A30">
        <v>912</v>
      </c>
      <c r="B30">
        <v>8</v>
      </c>
      <c r="C30">
        <v>2.5</v>
      </c>
      <c r="D30">
        <v>75</v>
      </c>
      <c r="E30">
        <v>40</v>
      </c>
      <c r="F30">
        <v>-86.067710000000005</v>
      </c>
      <c r="G30">
        <v>39.71875</v>
      </c>
    </row>
    <row r="31" spans="1:19" x14ac:dyDescent="0.3">
      <c r="A31">
        <v>4464</v>
      </c>
      <c r="B31">
        <v>9</v>
      </c>
      <c r="C31">
        <v>2.5</v>
      </c>
      <c r="D31">
        <v>80</v>
      </c>
      <c r="E31">
        <v>40</v>
      </c>
      <c r="F31">
        <v>-81.364540000000005</v>
      </c>
      <c r="G31">
        <v>28.816369999999999</v>
      </c>
    </row>
    <row r="32" spans="1:19" x14ac:dyDescent="0.3">
      <c r="A32">
        <v>5208</v>
      </c>
      <c r="B32">
        <v>9</v>
      </c>
      <c r="C32">
        <v>2.5</v>
      </c>
      <c r="D32">
        <v>80</v>
      </c>
      <c r="E32">
        <v>45</v>
      </c>
      <c r="F32">
        <v>-81.364540000000005</v>
      </c>
      <c r="G32">
        <v>28.816369999999999</v>
      </c>
    </row>
    <row r="33" spans="1:7" x14ac:dyDescent="0.3">
      <c r="A33">
        <v>8184</v>
      </c>
      <c r="B33">
        <v>9</v>
      </c>
      <c r="C33">
        <v>2.5</v>
      </c>
      <c r="D33">
        <v>85</v>
      </c>
      <c r="E33">
        <v>40</v>
      </c>
      <c r="F33">
        <v>-81.364540000000005</v>
      </c>
      <c r="G33">
        <v>28.816369999999999</v>
      </c>
    </row>
    <row r="34" spans="1:7" x14ac:dyDescent="0.3">
      <c r="A34">
        <v>8928</v>
      </c>
      <c r="B34">
        <v>9</v>
      </c>
      <c r="C34">
        <v>2.5</v>
      </c>
      <c r="D34">
        <v>85</v>
      </c>
      <c r="E34">
        <v>45</v>
      </c>
      <c r="F34">
        <v>-81.364540000000005</v>
      </c>
      <c r="G34">
        <v>28.816369999999999</v>
      </c>
    </row>
    <row r="35" spans="1:7" x14ac:dyDescent="0.3">
      <c r="A35">
        <v>11904</v>
      </c>
      <c r="B35">
        <v>9</v>
      </c>
      <c r="C35">
        <v>2.5</v>
      </c>
      <c r="D35">
        <v>90</v>
      </c>
      <c r="E35">
        <v>40</v>
      </c>
      <c r="F35">
        <v>-81.364540000000005</v>
      </c>
      <c r="G35">
        <v>28.816369999999999</v>
      </c>
    </row>
    <row r="36" spans="1:7" x14ac:dyDescent="0.3">
      <c r="A36">
        <v>12648</v>
      </c>
      <c r="B36">
        <v>9</v>
      </c>
      <c r="C36">
        <v>2.5</v>
      </c>
      <c r="D36">
        <v>90</v>
      </c>
      <c r="E36">
        <v>45</v>
      </c>
      <c r="F36">
        <v>-81.364540000000005</v>
      </c>
      <c r="G36">
        <v>28.816369999999999</v>
      </c>
    </row>
    <row r="37" spans="1:7" x14ac:dyDescent="0.3">
      <c r="A37">
        <v>1056</v>
      </c>
      <c r="B37">
        <v>10</v>
      </c>
      <c r="C37">
        <v>2.5</v>
      </c>
      <c r="D37">
        <v>75</v>
      </c>
      <c r="E37">
        <v>55</v>
      </c>
      <c r="F37">
        <v>-81.701899999999995</v>
      </c>
      <c r="G37">
        <v>41.639130000000002</v>
      </c>
    </row>
    <row r="38" spans="1:7" x14ac:dyDescent="0.3">
      <c r="A38">
        <v>1680</v>
      </c>
      <c r="B38">
        <v>11</v>
      </c>
      <c r="C38">
        <v>2.5</v>
      </c>
      <c r="D38">
        <v>75</v>
      </c>
      <c r="E38">
        <v>45</v>
      </c>
      <c r="F38">
        <v>-87.005740000000003</v>
      </c>
      <c r="G38">
        <v>38.88937</v>
      </c>
    </row>
    <row r="39" spans="1:7" x14ac:dyDescent="0.3">
      <c r="A39">
        <v>504</v>
      </c>
      <c r="B39">
        <v>12</v>
      </c>
      <c r="C39">
        <v>2.5</v>
      </c>
      <c r="D39">
        <v>80</v>
      </c>
      <c r="E39">
        <v>45</v>
      </c>
      <c r="F39">
        <v>-80.101290000000006</v>
      </c>
      <c r="G39">
        <v>44.227469999999997</v>
      </c>
    </row>
    <row r="40" spans="1:7" x14ac:dyDescent="0.3">
      <c r="A40">
        <v>984</v>
      </c>
      <c r="B40">
        <v>14</v>
      </c>
      <c r="C40">
        <v>10</v>
      </c>
      <c r="D40">
        <v>75</v>
      </c>
      <c r="E40">
        <v>40</v>
      </c>
      <c r="F40">
        <v>-78.470849999999999</v>
      </c>
      <c r="G40">
        <v>43.42089</v>
      </c>
    </row>
    <row r="41" spans="1:7" x14ac:dyDescent="0.3">
      <c r="A41">
        <v>1008</v>
      </c>
      <c r="B41">
        <v>14</v>
      </c>
      <c r="C41">
        <v>10</v>
      </c>
      <c r="D41">
        <v>75</v>
      </c>
      <c r="E41">
        <v>45</v>
      </c>
      <c r="F41">
        <v>-78.470849999999999</v>
      </c>
      <c r="G41">
        <v>43.42089</v>
      </c>
    </row>
    <row r="42" spans="1:7" x14ac:dyDescent="0.3">
      <c r="A42">
        <v>1104</v>
      </c>
      <c r="B42">
        <v>14</v>
      </c>
      <c r="C42">
        <v>10</v>
      </c>
      <c r="D42">
        <v>80</v>
      </c>
      <c r="E42">
        <v>40</v>
      </c>
      <c r="F42">
        <v>-78.470849999999999</v>
      </c>
      <c r="G42">
        <v>43.42089</v>
      </c>
    </row>
    <row r="43" spans="1:7" x14ac:dyDescent="0.3">
      <c r="A43">
        <v>1128</v>
      </c>
      <c r="B43">
        <v>14</v>
      </c>
      <c r="C43">
        <v>10</v>
      </c>
      <c r="D43">
        <v>80</v>
      </c>
      <c r="E43">
        <v>45</v>
      </c>
      <c r="F43">
        <v>-78.470849999999999</v>
      </c>
      <c r="G43">
        <v>43.42089</v>
      </c>
    </row>
    <row r="44" spans="1:7" x14ac:dyDescent="0.3">
      <c r="A44">
        <v>1224</v>
      </c>
      <c r="B44">
        <v>14</v>
      </c>
      <c r="C44">
        <v>10</v>
      </c>
      <c r="D44">
        <v>85</v>
      </c>
      <c r="E44">
        <v>40</v>
      </c>
      <c r="F44">
        <v>-78.470849999999999</v>
      </c>
      <c r="G44">
        <v>43.42089</v>
      </c>
    </row>
    <row r="45" spans="1:7" x14ac:dyDescent="0.3">
      <c r="A45">
        <v>1248</v>
      </c>
      <c r="B45">
        <v>14</v>
      </c>
      <c r="C45">
        <v>10</v>
      </c>
      <c r="D45">
        <v>85</v>
      </c>
      <c r="E45">
        <v>45</v>
      </c>
      <c r="F45">
        <v>-78.470849999999999</v>
      </c>
      <c r="G45">
        <v>43.42089</v>
      </c>
    </row>
    <row r="46" spans="1:7" x14ac:dyDescent="0.3">
      <c r="A46">
        <v>1344</v>
      </c>
      <c r="B46">
        <v>14</v>
      </c>
      <c r="C46">
        <v>10</v>
      </c>
      <c r="D46">
        <v>90</v>
      </c>
      <c r="E46">
        <v>40</v>
      </c>
      <c r="F46">
        <v>-78.470849999999999</v>
      </c>
      <c r="G46">
        <v>43.42089</v>
      </c>
    </row>
    <row r="47" spans="1:7" x14ac:dyDescent="0.3">
      <c r="A47">
        <v>1368</v>
      </c>
      <c r="B47">
        <v>14</v>
      </c>
      <c r="C47">
        <v>10</v>
      </c>
      <c r="D47">
        <v>90</v>
      </c>
      <c r="E47">
        <v>45</v>
      </c>
      <c r="F47">
        <v>-78.470849999999999</v>
      </c>
      <c r="G47">
        <v>43.42089</v>
      </c>
    </row>
    <row r="48" spans="1:7" x14ac:dyDescent="0.3">
      <c r="A48">
        <v>504</v>
      </c>
      <c r="B48">
        <v>15</v>
      </c>
      <c r="C48">
        <v>5</v>
      </c>
      <c r="D48">
        <v>75</v>
      </c>
      <c r="E48">
        <v>40</v>
      </c>
      <c r="F48">
        <v>-78.915899999999993</v>
      </c>
      <c r="G48">
        <v>43.536549999999998</v>
      </c>
    </row>
    <row r="49" spans="1:7" x14ac:dyDescent="0.3">
      <c r="A49">
        <v>528</v>
      </c>
      <c r="B49">
        <v>15</v>
      </c>
      <c r="C49">
        <v>5</v>
      </c>
      <c r="D49">
        <v>75</v>
      </c>
      <c r="E49">
        <v>45</v>
      </c>
      <c r="F49">
        <v>-78.915899999999993</v>
      </c>
      <c r="G49">
        <v>43.536549999999998</v>
      </c>
    </row>
    <row r="50" spans="1:7" x14ac:dyDescent="0.3">
      <c r="A50">
        <v>552</v>
      </c>
      <c r="B50">
        <v>15</v>
      </c>
      <c r="C50">
        <v>5</v>
      </c>
      <c r="D50">
        <v>75</v>
      </c>
      <c r="E50">
        <v>50</v>
      </c>
      <c r="F50">
        <v>-78.915899999999993</v>
      </c>
      <c r="G50">
        <v>43.536549999999998</v>
      </c>
    </row>
    <row r="51" spans="1:7" x14ac:dyDescent="0.3">
      <c r="A51">
        <v>624</v>
      </c>
      <c r="B51">
        <v>15</v>
      </c>
      <c r="C51">
        <v>5</v>
      </c>
      <c r="D51">
        <v>80</v>
      </c>
      <c r="E51">
        <v>40</v>
      </c>
      <c r="F51">
        <v>-78.915899999999993</v>
      </c>
      <c r="G51">
        <v>43.536549999999998</v>
      </c>
    </row>
    <row r="52" spans="1:7" x14ac:dyDescent="0.3">
      <c r="A52">
        <v>648</v>
      </c>
      <c r="B52">
        <v>15</v>
      </c>
      <c r="C52">
        <v>5</v>
      </c>
      <c r="D52">
        <v>80</v>
      </c>
      <c r="E52">
        <v>45</v>
      </c>
      <c r="F52">
        <v>-78.915899999999993</v>
      </c>
      <c r="G52">
        <v>43.536549999999998</v>
      </c>
    </row>
    <row r="53" spans="1:7" x14ac:dyDescent="0.3">
      <c r="A53">
        <v>744</v>
      </c>
      <c r="B53">
        <v>15</v>
      </c>
      <c r="C53">
        <v>5</v>
      </c>
      <c r="D53">
        <v>85</v>
      </c>
      <c r="E53">
        <v>40</v>
      </c>
      <c r="F53">
        <v>-78.915899999999993</v>
      </c>
      <c r="G53">
        <v>43.536549999999998</v>
      </c>
    </row>
    <row r="54" spans="1:7" x14ac:dyDescent="0.3">
      <c r="A54">
        <v>888</v>
      </c>
      <c r="B54">
        <v>15</v>
      </c>
      <c r="C54">
        <v>5</v>
      </c>
      <c r="D54">
        <v>90</v>
      </c>
      <c r="E54">
        <v>45</v>
      </c>
      <c r="F54">
        <v>-78.915899999999993</v>
      </c>
      <c r="G54">
        <v>43.536549999999998</v>
      </c>
    </row>
    <row r="55" spans="1:7" x14ac:dyDescent="0.3">
      <c r="A55">
        <v>912</v>
      </c>
      <c r="B55">
        <v>15</v>
      </c>
      <c r="C55">
        <v>5</v>
      </c>
      <c r="D55">
        <v>90</v>
      </c>
      <c r="E55">
        <v>50</v>
      </c>
      <c r="F55">
        <v>-78.915899999999993</v>
      </c>
      <c r="G55">
        <v>43.536549999999998</v>
      </c>
    </row>
    <row r="56" spans="1:7" x14ac:dyDescent="0.3">
      <c r="A56">
        <v>1296</v>
      </c>
      <c r="B56">
        <v>16</v>
      </c>
      <c r="C56">
        <v>2.5</v>
      </c>
      <c r="D56">
        <v>75</v>
      </c>
      <c r="E56">
        <v>45</v>
      </c>
      <c r="F56">
        <v>-72.623840000000001</v>
      </c>
      <c r="G56">
        <v>43.014530000000001</v>
      </c>
    </row>
    <row r="57" spans="1:7" x14ac:dyDescent="0.3">
      <c r="A57">
        <v>624</v>
      </c>
      <c r="B57">
        <v>18</v>
      </c>
      <c r="C57">
        <v>2.5</v>
      </c>
      <c r="D57">
        <v>75</v>
      </c>
      <c r="E57">
        <v>40</v>
      </c>
      <c r="F57">
        <v>-85.020539999999997</v>
      </c>
      <c r="G57">
        <v>38.342320000000001</v>
      </c>
    </row>
    <row r="58" spans="1:7" x14ac:dyDescent="0.3">
      <c r="A58">
        <v>1056</v>
      </c>
      <c r="B58">
        <v>19</v>
      </c>
      <c r="C58">
        <v>2.5</v>
      </c>
      <c r="D58">
        <v>75</v>
      </c>
      <c r="E58">
        <v>55</v>
      </c>
      <c r="F58">
        <v>-79.215329999999994</v>
      </c>
      <c r="G58">
        <v>43.431370000000001</v>
      </c>
    </row>
    <row r="59" spans="1:7" x14ac:dyDescent="0.3">
      <c r="A59">
        <v>816</v>
      </c>
      <c r="B59">
        <v>20</v>
      </c>
      <c r="C59">
        <v>2.5</v>
      </c>
      <c r="D59">
        <v>75</v>
      </c>
      <c r="E59">
        <v>45</v>
      </c>
      <c r="F59">
        <v>-81.870410000000007</v>
      </c>
      <c r="G59">
        <v>41.829219999999999</v>
      </c>
    </row>
    <row r="60" spans="1:7" x14ac:dyDescent="0.3">
      <c r="A60">
        <v>6552</v>
      </c>
      <c r="B60">
        <v>21</v>
      </c>
      <c r="C60">
        <v>5</v>
      </c>
      <c r="D60">
        <v>75</v>
      </c>
      <c r="E60">
        <v>40</v>
      </c>
      <c r="F60">
        <v>-77.162469999999999</v>
      </c>
      <c r="G60">
        <v>39.405450000000002</v>
      </c>
    </row>
    <row r="61" spans="1:7" x14ac:dyDescent="0.3">
      <c r="A61">
        <v>8112</v>
      </c>
      <c r="B61">
        <v>21</v>
      </c>
      <c r="C61">
        <v>5</v>
      </c>
      <c r="D61">
        <v>80</v>
      </c>
      <c r="E61">
        <v>40</v>
      </c>
      <c r="F61">
        <v>-77.162469999999999</v>
      </c>
      <c r="G61">
        <v>39.405450000000002</v>
      </c>
    </row>
    <row r="62" spans="1:7" x14ac:dyDescent="0.3">
      <c r="A62">
        <v>480</v>
      </c>
      <c r="B62">
        <v>22</v>
      </c>
      <c r="C62">
        <v>2.5</v>
      </c>
      <c r="D62">
        <v>75</v>
      </c>
      <c r="E62">
        <v>45</v>
      </c>
      <c r="F62">
        <v>-79.269099999999995</v>
      </c>
      <c r="G62">
        <v>42.734789999999997</v>
      </c>
    </row>
    <row r="63" spans="1:7" x14ac:dyDescent="0.3">
      <c r="A63">
        <v>720</v>
      </c>
      <c r="B63">
        <v>22</v>
      </c>
      <c r="C63">
        <v>2.5</v>
      </c>
      <c r="D63">
        <v>75</v>
      </c>
      <c r="E63">
        <v>50</v>
      </c>
      <c r="F63">
        <v>-79.269099999999995</v>
      </c>
      <c r="G63">
        <v>42.734789999999997</v>
      </c>
    </row>
    <row r="64" spans="1:7" x14ac:dyDescent="0.3">
      <c r="A64">
        <v>6048</v>
      </c>
      <c r="B64">
        <v>23</v>
      </c>
      <c r="C64">
        <v>5</v>
      </c>
      <c r="D64">
        <v>75</v>
      </c>
      <c r="E64">
        <v>40</v>
      </c>
      <c r="F64">
        <v>-75.337360000000004</v>
      </c>
      <c r="G64">
        <v>40.60324</v>
      </c>
    </row>
    <row r="65" spans="1:7" x14ac:dyDescent="0.3">
      <c r="A65">
        <v>7488</v>
      </c>
      <c r="B65">
        <v>23</v>
      </c>
      <c r="C65">
        <v>5</v>
      </c>
      <c r="D65">
        <v>80</v>
      </c>
      <c r="E65">
        <v>40</v>
      </c>
      <c r="F65">
        <v>-75.337360000000004</v>
      </c>
      <c r="G65">
        <v>40.60324</v>
      </c>
    </row>
    <row r="66" spans="1:7" x14ac:dyDescent="0.3">
      <c r="A66">
        <v>27216</v>
      </c>
      <c r="B66">
        <v>24</v>
      </c>
      <c r="C66">
        <v>20</v>
      </c>
      <c r="D66">
        <v>75</v>
      </c>
      <c r="E66">
        <v>40</v>
      </c>
      <c r="F66">
        <v>-77.94659</v>
      </c>
      <c r="G66">
        <v>41.138069999999999</v>
      </c>
    </row>
    <row r="67" spans="1:7" x14ac:dyDescent="0.3">
      <c r="A67">
        <v>27552</v>
      </c>
      <c r="B67">
        <v>24</v>
      </c>
      <c r="C67">
        <v>20</v>
      </c>
      <c r="D67">
        <v>75</v>
      </c>
      <c r="E67">
        <v>45</v>
      </c>
      <c r="F67">
        <v>-77.94659</v>
      </c>
      <c r="G67">
        <v>41.138069999999999</v>
      </c>
    </row>
    <row r="68" spans="1:7" x14ac:dyDescent="0.3">
      <c r="A68">
        <v>28896</v>
      </c>
      <c r="B68">
        <v>24</v>
      </c>
      <c r="C68">
        <v>20</v>
      </c>
      <c r="D68">
        <v>80</v>
      </c>
      <c r="E68">
        <v>40</v>
      </c>
      <c r="F68">
        <v>-77.94659</v>
      </c>
      <c r="G68">
        <v>41.138069999999999</v>
      </c>
    </row>
    <row r="69" spans="1:7" x14ac:dyDescent="0.3">
      <c r="A69">
        <v>29232</v>
      </c>
      <c r="B69">
        <v>24</v>
      </c>
      <c r="C69">
        <v>20</v>
      </c>
      <c r="D69">
        <v>80</v>
      </c>
      <c r="E69">
        <v>45</v>
      </c>
      <c r="F69">
        <v>-77.94659</v>
      </c>
      <c r="G69">
        <v>41.138069999999999</v>
      </c>
    </row>
    <row r="70" spans="1:7" x14ac:dyDescent="0.3">
      <c r="A70">
        <v>30576</v>
      </c>
      <c r="B70">
        <v>24</v>
      </c>
      <c r="C70">
        <v>20</v>
      </c>
      <c r="D70">
        <v>85</v>
      </c>
      <c r="E70">
        <v>40</v>
      </c>
      <c r="F70">
        <v>-77.94659</v>
      </c>
      <c r="G70">
        <v>41.138069999999999</v>
      </c>
    </row>
    <row r="71" spans="1:7" x14ac:dyDescent="0.3">
      <c r="A71">
        <v>30912</v>
      </c>
      <c r="B71">
        <v>24</v>
      </c>
      <c r="C71">
        <v>20</v>
      </c>
      <c r="D71">
        <v>85</v>
      </c>
      <c r="E71">
        <v>45</v>
      </c>
      <c r="F71">
        <v>-77.94659</v>
      </c>
      <c r="G71">
        <v>41.138069999999999</v>
      </c>
    </row>
    <row r="72" spans="1:7" x14ac:dyDescent="0.3">
      <c r="A72">
        <v>32256</v>
      </c>
      <c r="B72">
        <v>24</v>
      </c>
      <c r="C72">
        <v>20</v>
      </c>
      <c r="D72">
        <v>90</v>
      </c>
      <c r="E72">
        <v>40</v>
      </c>
      <c r="F72">
        <v>-77.94659</v>
      </c>
      <c r="G72">
        <v>41.138069999999999</v>
      </c>
    </row>
    <row r="73" spans="1:7" x14ac:dyDescent="0.3">
      <c r="A73">
        <v>32592</v>
      </c>
      <c r="B73">
        <v>24</v>
      </c>
      <c r="C73">
        <v>20</v>
      </c>
      <c r="D73">
        <v>90</v>
      </c>
      <c r="E73">
        <v>45</v>
      </c>
      <c r="F73">
        <v>-77.94659</v>
      </c>
      <c r="G73">
        <v>41.138069999999999</v>
      </c>
    </row>
    <row r="74" spans="1:7" x14ac:dyDescent="0.3">
      <c r="A74">
        <v>1968</v>
      </c>
      <c r="B74">
        <v>25</v>
      </c>
      <c r="C74">
        <v>10</v>
      </c>
      <c r="D74">
        <v>75</v>
      </c>
      <c r="E74">
        <v>40</v>
      </c>
      <c r="F74">
        <v>-81.675709999999995</v>
      </c>
      <c r="G74">
        <v>41.500050000000002</v>
      </c>
    </row>
    <row r="75" spans="1:7" x14ac:dyDescent="0.3">
      <c r="A75">
        <v>2016</v>
      </c>
      <c r="B75">
        <v>25</v>
      </c>
      <c r="C75">
        <v>10</v>
      </c>
      <c r="D75">
        <v>75</v>
      </c>
      <c r="E75">
        <v>45</v>
      </c>
      <c r="F75">
        <v>-81.675709999999995</v>
      </c>
      <c r="G75">
        <v>41.500050000000002</v>
      </c>
    </row>
    <row r="76" spans="1:7" x14ac:dyDescent="0.3">
      <c r="A76">
        <v>2064</v>
      </c>
      <c r="B76">
        <v>25</v>
      </c>
      <c r="C76">
        <v>10</v>
      </c>
      <c r="D76">
        <v>75</v>
      </c>
      <c r="E76">
        <v>50</v>
      </c>
      <c r="F76">
        <v>-81.675709999999995</v>
      </c>
      <c r="G76">
        <v>41.500050000000002</v>
      </c>
    </row>
    <row r="77" spans="1:7" x14ac:dyDescent="0.3">
      <c r="A77">
        <v>2208</v>
      </c>
      <c r="B77">
        <v>25</v>
      </c>
      <c r="C77">
        <v>10</v>
      </c>
      <c r="D77">
        <v>80</v>
      </c>
      <c r="E77">
        <v>40</v>
      </c>
      <c r="F77">
        <v>-81.675709999999995</v>
      </c>
      <c r="G77">
        <v>41.500050000000002</v>
      </c>
    </row>
    <row r="78" spans="1:7" x14ac:dyDescent="0.3">
      <c r="A78">
        <v>2256</v>
      </c>
      <c r="B78">
        <v>25</v>
      </c>
      <c r="C78">
        <v>10</v>
      </c>
      <c r="D78">
        <v>80</v>
      </c>
      <c r="E78">
        <v>45</v>
      </c>
      <c r="F78">
        <v>-81.675709999999995</v>
      </c>
      <c r="G78">
        <v>41.500050000000002</v>
      </c>
    </row>
    <row r="79" spans="1:7" x14ac:dyDescent="0.3">
      <c r="A79">
        <v>2304</v>
      </c>
      <c r="B79">
        <v>25</v>
      </c>
      <c r="C79">
        <v>10</v>
      </c>
      <c r="D79">
        <v>80</v>
      </c>
      <c r="E79">
        <v>50</v>
      </c>
      <c r="F79">
        <v>-81.675709999999995</v>
      </c>
      <c r="G79">
        <v>41.500050000000002</v>
      </c>
    </row>
    <row r="80" spans="1:7" x14ac:dyDescent="0.3">
      <c r="A80">
        <v>2448</v>
      </c>
      <c r="B80">
        <v>25</v>
      </c>
      <c r="C80">
        <v>10</v>
      </c>
      <c r="D80">
        <v>85</v>
      </c>
      <c r="E80">
        <v>40</v>
      </c>
      <c r="F80">
        <v>-81.675709999999995</v>
      </c>
      <c r="G80">
        <v>41.500050000000002</v>
      </c>
    </row>
    <row r="81" spans="1:7" x14ac:dyDescent="0.3">
      <c r="A81">
        <v>2496</v>
      </c>
      <c r="B81">
        <v>25</v>
      </c>
      <c r="C81">
        <v>10</v>
      </c>
      <c r="D81">
        <v>85</v>
      </c>
      <c r="E81">
        <v>45</v>
      </c>
      <c r="F81">
        <v>-81.675709999999995</v>
      </c>
      <c r="G81">
        <v>41.500050000000002</v>
      </c>
    </row>
    <row r="82" spans="1:7" x14ac:dyDescent="0.3">
      <c r="A82">
        <v>2544</v>
      </c>
      <c r="B82">
        <v>25</v>
      </c>
      <c r="C82">
        <v>10</v>
      </c>
      <c r="D82">
        <v>85</v>
      </c>
      <c r="E82">
        <v>50</v>
      </c>
      <c r="F82">
        <v>-81.675709999999995</v>
      </c>
      <c r="G82">
        <v>41.500050000000002</v>
      </c>
    </row>
    <row r="83" spans="1:7" x14ac:dyDescent="0.3">
      <c r="A83">
        <v>2688</v>
      </c>
      <c r="B83">
        <v>25</v>
      </c>
      <c r="C83">
        <v>10</v>
      </c>
      <c r="D83">
        <v>90</v>
      </c>
      <c r="E83">
        <v>40</v>
      </c>
      <c r="F83">
        <v>-81.675709999999995</v>
      </c>
      <c r="G83">
        <v>41.500050000000002</v>
      </c>
    </row>
    <row r="84" spans="1:7" x14ac:dyDescent="0.3">
      <c r="A84">
        <v>2736</v>
      </c>
      <c r="B84">
        <v>25</v>
      </c>
      <c r="C84">
        <v>10</v>
      </c>
      <c r="D84">
        <v>90</v>
      </c>
      <c r="E84">
        <v>45</v>
      </c>
      <c r="F84">
        <v>-81.675709999999995</v>
      </c>
      <c r="G84">
        <v>41.500050000000002</v>
      </c>
    </row>
    <row r="85" spans="1:7" x14ac:dyDescent="0.3">
      <c r="A85">
        <v>2784</v>
      </c>
      <c r="B85">
        <v>25</v>
      </c>
      <c r="C85">
        <v>10</v>
      </c>
      <c r="D85">
        <v>90</v>
      </c>
      <c r="E85">
        <v>50</v>
      </c>
      <c r="F85">
        <v>-81.675709999999995</v>
      </c>
      <c r="G85">
        <v>41.500050000000002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FCEF-F8D2-432B-ACAC-A1AE42C2BEB1}">
  <dimension ref="A1:AA138"/>
  <sheetViews>
    <sheetView topLeftCell="C1" workbookViewId="0">
      <selection activeCell="S1" sqref="S1"/>
    </sheetView>
  </sheetViews>
  <sheetFormatPr defaultRowHeight="14.4" x14ac:dyDescent="0.3"/>
  <cols>
    <col min="2" max="2" width="12.5546875" customWidth="1"/>
    <col min="3" max="3" width="9.109375" customWidth="1"/>
  </cols>
  <sheetData>
    <row r="1" spans="1:23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J1" t="s">
        <v>0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s="1" t="s">
        <v>11</v>
      </c>
      <c r="Q1" s="1" t="s">
        <v>12</v>
      </c>
      <c r="S1" t="s">
        <v>13</v>
      </c>
      <c r="U1" t="s">
        <v>15</v>
      </c>
      <c r="V1" t="s">
        <v>16</v>
      </c>
      <c r="W1" t="s">
        <v>17</v>
      </c>
    </row>
    <row r="2" spans="1:23" x14ac:dyDescent="0.3">
      <c r="A2">
        <v>7872</v>
      </c>
      <c r="B2">
        <v>1</v>
      </c>
      <c r="C2">
        <v>10</v>
      </c>
      <c r="D2">
        <v>75</v>
      </c>
      <c r="E2">
        <v>40</v>
      </c>
      <c r="F2">
        <v>-93.197509999999994</v>
      </c>
      <c r="G2">
        <v>42.466940000000001</v>
      </c>
      <c r="J2">
        <v>1</v>
      </c>
      <c r="K2">
        <v>10</v>
      </c>
      <c r="L2">
        <v>75</v>
      </c>
      <c r="M2" t="s">
        <v>7</v>
      </c>
      <c r="N2">
        <v>-93.197509999999994</v>
      </c>
      <c r="O2">
        <v>42.466940000000001</v>
      </c>
      <c r="P2">
        <v>-93.198717000000002</v>
      </c>
      <c r="Q2">
        <v>42.475641000000003</v>
      </c>
      <c r="R2">
        <v>973.6481</v>
      </c>
      <c r="S2">
        <f>R2/1000</f>
        <v>0.97364810000000002</v>
      </c>
      <c r="U2">
        <v>87</v>
      </c>
      <c r="V2">
        <v>52</v>
      </c>
      <c r="W2">
        <v>1.1100000000000001</v>
      </c>
    </row>
    <row r="3" spans="1:23" x14ac:dyDescent="0.3">
      <c r="A3">
        <v>8064</v>
      </c>
      <c r="B3">
        <v>1</v>
      </c>
      <c r="C3">
        <v>10</v>
      </c>
      <c r="D3">
        <v>75</v>
      </c>
      <c r="E3">
        <v>45</v>
      </c>
      <c r="F3">
        <v>-93.197509999999994</v>
      </c>
      <c r="G3">
        <v>42.466940000000001</v>
      </c>
      <c r="J3">
        <v>2</v>
      </c>
      <c r="K3">
        <v>2.5</v>
      </c>
      <c r="L3">
        <v>75</v>
      </c>
      <c r="M3" t="s">
        <v>7</v>
      </c>
      <c r="N3">
        <v>-76.324010000000001</v>
      </c>
      <c r="O3">
        <v>38.130859999999998</v>
      </c>
      <c r="P3">
        <v>-75.409679999999994</v>
      </c>
      <c r="Q3">
        <v>38.650060000000003</v>
      </c>
      <c r="R3">
        <v>98512.408500000005</v>
      </c>
      <c r="S3">
        <f t="shared" ref="S3:S25" si="0">R3/1000</f>
        <v>98.512408500000006</v>
      </c>
      <c r="U3">
        <v>77</v>
      </c>
      <c r="V3">
        <v>46</v>
      </c>
      <c r="W3">
        <v>0</v>
      </c>
    </row>
    <row r="4" spans="1:23" x14ac:dyDescent="0.3">
      <c r="A4">
        <v>8256</v>
      </c>
      <c r="B4">
        <v>1</v>
      </c>
      <c r="C4">
        <v>10</v>
      </c>
      <c r="D4">
        <v>75</v>
      </c>
      <c r="E4">
        <v>50</v>
      </c>
      <c r="F4">
        <v>-93.197509999999994</v>
      </c>
      <c r="G4">
        <v>42.466940000000001</v>
      </c>
      <c r="J4">
        <v>3</v>
      </c>
      <c r="K4">
        <v>2.5</v>
      </c>
      <c r="L4" t="s">
        <v>7</v>
      </c>
      <c r="M4" t="s">
        <v>7</v>
      </c>
      <c r="N4">
        <v>-75.256169999999997</v>
      </c>
      <c r="O4">
        <v>38.737349999999999</v>
      </c>
      <c r="P4">
        <v>-75.409679999999994</v>
      </c>
      <c r="Q4">
        <v>38.650060000000003</v>
      </c>
      <c r="R4">
        <v>16501.9748</v>
      </c>
      <c r="S4">
        <f t="shared" si="0"/>
        <v>16.501974799999999</v>
      </c>
      <c r="U4">
        <v>77</v>
      </c>
      <c r="V4">
        <v>46</v>
      </c>
      <c r="W4">
        <v>0</v>
      </c>
    </row>
    <row r="5" spans="1:23" x14ac:dyDescent="0.3">
      <c r="A5">
        <v>8448</v>
      </c>
      <c r="B5">
        <v>1</v>
      </c>
      <c r="C5">
        <v>10</v>
      </c>
      <c r="D5">
        <v>75</v>
      </c>
      <c r="E5">
        <v>55</v>
      </c>
      <c r="F5">
        <v>-93.197509999999994</v>
      </c>
      <c r="G5">
        <v>42.466940000000001</v>
      </c>
      <c r="J5">
        <v>4</v>
      </c>
      <c r="K5">
        <v>2.5</v>
      </c>
      <c r="L5">
        <v>75</v>
      </c>
      <c r="M5" t="s">
        <v>7</v>
      </c>
      <c r="N5">
        <v>-76.347120000000004</v>
      </c>
      <c r="O5">
        <v>38.11768</v>
      </c>
      <c r="P5">
        <v>-75.409679999999994</v>
      </c>
      <c r="Q5">
        <v>38.650060000000003</v>
      </c>
      <c r="R5">
        <v>101012.057</v>
      </c>
      <c r="S5">
        <f t="shared" si="0"/>
        <v>101.012057</v>
      </c>
      <c r="U5">
        <v>77</v>
      </c>
      <c r="V5">
        <v>45</v>
      </c>
      <c r="W5">
        <v>0</v>
      </c>
    </row>
    <row r="6" spans="1:23" x14ac:dyDescent="0.3">
      <c r="A6">
        <v>8640</v>
      </c>
      <c r="B6">
        <v>1</v>
      </c>
      <c r="C6">
        <v>10</v>
      </c>
      <c r="D6">
        <v>75</v>
      </c>
      <c r="E6">
        <v>60</v>
      </c>
      <c r="F6">
        <v>-93.197509999999994</v>
      </c>
      <c r="G6">
        <v>42.466940000000001</v>
      </c>
      <c r="J6">
        <v>6</v>
      </c>
      <c r="K6">
        <v>2.5</v>
      </c>
      <c r="L6" t="s">
        <v>7</v>
      </c>
      <c r="M6" t="s">
        <v>7</v>
      </c>
      <c r="N6">
        <v>-75.568420000000003</v>
      </c>
      <c r="O6">
        <v>38.725459999999998</v>
      </c>
      <c r="P6">
        <v>-75.564890000000005</v>
      </c>
      <c r="Q6">
        <v>38.70288</v>
      </c>
      <c r="R6">
        <v>2532.2260000000001</v>
      </c>
      <c r="S6">
        <f t="shared" si="0"/>
        <v>2.5322260000000001</v>
      </c>
      <c r="U6">
        <v>79</v>
      </c>
      <c r="V6">
        <v>39</v>
      </c>
      <c r="W6">
        <v>0.5</v>
      </c>
    </row>
    <row r="7" spans="1:23" x14ac:dyDescent="0.3">
      <c r="A7">
        <v>192</v>
      </c>
      <c r="B7">
        <v>2</v>
      </c>
      <c r="C7">
        <v>2.5</v>
      </c>
      <c r="D7">
        <v>75</v>
      </c>
      <c r="E7">
        <v>40</v>
      </c>
      <c r="F7">
        <v>-76.324010000000001</v>
      </c>
      <c r="G7">
        <v>38.130859999999998</v>
      </c>
      <c r="J7">
        <v>7</v>
      </c>
      <c r="K7">
        <v>10</v>
      </c>
      <c r="L7" t="s">
        <v>7</v>
      </c>
      <c r="M7">
        <v>60</v>
      </c>
      <c r="N7">
        <v>-75.465639999999993</v>
      </c>
      <c r="O7">
        <v>38.618519999999997</v>
      </c>
      <c r="P7">
        <v>-75.409679999999994</v>
      </c>
      <c r="Q7">
        <v>38.650060000000003</v>
      </c>
      <c r="R7">
        <v>6000.5195000000003</v>
      </c>
      <c r="S7">
        <f t="shared" si="0"/>
        <v>6.0005195000000002</v>
      </c>
      <c r="U7">
        <v>66</v>
      </c>
      <c r="V7">
        <v>34</v>
      </c>
      <c r="W7">
        <v>0</v>
      </c>
    </row>
    <row r="8" spans="1:23" x14ac:dyDescent="0.3">
      <c r="A8">
        <v>384</v>
      </c>
      <c r="B8">
        <v>2</v>
      </c>
      <c r="C8">
        <v>2.5</v>
      </c>
      <c r="D8">
        <v>75</v>
      </c>
      <c r="E8">
        <v>45</v>
      </c>
      <c r="F8">
        <v>-76.324010000000001</v>
      </c>
      <c r="G8">
        <v>38.130859999999998</v>
      </c>
      <c r="J8">
        <v>8</v>
      </c>
      <c r="K8">
        <v>10</v>
      </c>
      <c r="L8">
        <v>75</v>
      </c>
      <c r="M8">
        <v>60</v>
      </c>
      <c r="N8">
        <v>-96.151430000000005</v>
      </c>
      <c r="O8">
        <v>33.294490000000003</v>
      </c>
      <c r="P8">
        <v>-95.501350000000002</v>
      </c>
      <c r="Q8">
        <v>31.49803</v>
      </c>
      <c r="R8">
        <v>209106.1324</v>
      </c>
      <c r="S8">
        <f t="shared" si="0"/>
        <v>209.10613240000001</v>
      </c>
      <c r="U8">
        <v>92</v>
      </c>
      <c r="V8">
        <v>32</v>
      </c>
      <c r="W8">
        <v>0.71</v>
      </c>
    </row>
    <row r="9" spans="1:23" x14ac:dyDescent="0.3">
      <c r="A9">
        <v>576</v>
      </c>
      <c r="B9">
        <v>2</v>
      </c>
      <c r="C9">
        <v>2.5</v>
      </c>
      <c r="D9">
        <v>75</v>
      </c>
      <c r="E9">
        <v>50</v>
      </c>
      <c r="F9">
        <v>-76.324010000000001</v>
      </c>
      <c r="G9">
        <v>38.130859999999998</v>
      </c>
      <c r="J9">
        <v>9</v>
      </c>
      <c r="K9">
        <v>2.5</v>
      </c>
      <c r="L9" t="s">
        <v>7</v>
      </c>
      <c r="M9" t="s">
        <v>7</v>
      </c>
      <c r="N9">
        <v>-81.364540000000005</v>
      </c>
      <c r="O9">
        <v>28.816369999999999</v>
      </c>
      <c r="P9">
        <v>-81.376369999999994</v>
      </c>
      <c r="Q9">
        <v>28.686769999999999</v>
      </c>
      <c r="R9">
        <v>14473.13</v>
      </c>
      <c r="S9">
        <f t="shared" si="0"/>
        <v>14.473129999999999</v>
      </c>
      <c r="U9">
        <v>85</v>
      </c>
      <c r="V9">
        <v>30</v>
      </c>
      <c r="W9">
        <v>0.6</v>
      </c>
    </row>
    <row r="10" spans="1:23" x14ac:dyDescent="0.3">
      <c r="A10">
        <v>768</v>
      </c>
      <c r="B10">
        <v>2</v>
      </c>
      <c r="C10">
        <v>2.5</v>
      </c>
      <c r="D10">
        <v>75</v>
      </c>
      <c r="E10">
        <v>55</v>
      </c>
      <c r="F10">
        <v>-76.324010000000001</v>
      </c>
      <c r="G10">
        <v>38.130859999999998</v>
      </c>
      <c r="J10">
        <v>10</v>
      </c>
      <c r="K10">
        <v>2.5</v>
      </c>
      <c r="L10">
        <v>80</v>
      </c>
      <c r="M10" t="s">
        <v>7</v>
      </c>
      <c r="N10">
        <v>-81.653970000000001</v>
      </c>
      <c r="O10">
        <v>41.612050000000004</v>
      </c>
      <c r="P10">
        <v>-81.497290000000007</v>
      </c>
      <c r="Q10">
        <v>41.506689999999999</v>
      </c>
      <c r="R10">
        <v>17546.732899999999</v>
      </c>
      <c r="S10">
        <f t="shared" si="0"/>
        <v>17.546732899999999</v>
      </c>
      <c r="U10">
        <v>88</v>
      </c>
      <c r="V10">
        <v>51</v>
      </c>
      <c r="W10">
        <v>0.62</v>
      </c>
    </row>
    <row r="11" spans="1:23" x14ac:dyDescent="0.3">
      <c r="A11">
        <v>960</v>
      </c>
      <c r="B11">
        <v>2</v>
      </c>
      <c r="C11">
        <v>2.5</v>
      </c>
      <c r="D11">
        <v>75</v>
      </c>
      <c r="E11">
        <v>60</v>
      </c>
      <c r="F11">
        <v>-76.324010000000001</v>
      </c>
      <c r="G11">
        <v>38.130859999999998</v>
      </c>
      <c r="J11">
        <v>11</v>
      </c>
      <c r="K11">
        <v>5</v>
      </c>
      <c r="L11">
        <v>80</v>
      </c>
      <c r="M11" t="s">
        <v>7</v>
      </c>
      <c r="N11">
        <v>-92.045529999999999</v>
      </c>
      <c r="O11">
        <v>36.216880000000003</v>
      </c>
      <c r="P11">
        <v>-90.627690000000001</v>
      </c>
      <c r="Q11">
        <v>36.485869999999998</v>
      </c>
      <c r="R11">
        <v>130596.1704</v>
      </c>
      <c r="S11">
        <f t="shared" si="0"/>
        <v>130.59617040000001</v>
      </c>
      <c r="U11">
        <v>95</v>
      </c>
      <c r="V11">
        <v>38</v>
      </c>
      <c r="W11">
        <v>0.37</v>
      </c>
    </row>
    <row r="12" spans="1:23" x14ac:dyDescent="0.3">
      <c r="A12">
        <v>48</v>
      </c>
      <c r="B12">
        <v>3</v>
      </c>
      <c r="C12">
        <v>2.5</v>
      </c>
      <c r="D12">
        <v>75</v>
      </c>
      <c r="E12">
        <v>40</v>
      </c>
      <c r="F12">
        <v>-75.256169999999997</v>
      </c>
      <c r="G12">
        <v>38.737349999999999</v>
      </c>
      <c r="J12">
        <v>12</v>
      </c>
      <c r="K12">
        <v>5</v>
      </c>
      <c r="L12" t="s">
        <v>7</v>
      </c>
      <c r="M12" t="s">
        <v>7</v>
      </c>
      <c r="N12">
        <v>-79.612160000000003</v>
      </c>
      <c r="O12">
        <v>43.848930000000003</v>
      </c>
      <c r="P12">
        <v>-79.52422</v>
      </c>
      <c r="Q12">
        <v>43.773000000000003</v>
      </c>
      <c r="R12">
        <v>11015.864799999999</v>
      </c>
      <c r="S12">
        <f t="shared" si="0"/>
        <v>11.015864799999999</v>
      </c>
      <c r="U12">
        <v>78</v>
      </c>
      <c r="V12">
        <v>42</v>
      </c>
      <c r="W12">
        <v>0</v>
      </c>
    </row>
    <row r="13" spans="1:23" x14ac:dyDescent="0.3">
      <c r="A13">
        <v>96</v>
      </c>
      <c r="B13">
        <v>3</v>
      </c>
      <c r="C13">
        <v>2.5</v>
      </c>
      <c r="D13">
        <v>75</v>
      </c>
      <c r="E13">
        <v>45</v>
      </c>
      <c r="F13">
        <v>-75.256169999999997</v>
      </c>
      <c r="G13">
        <v>38.737349999999999</v>
      </c>
      <c r="J13">
        <v>13</v>
      </c>
      <c r="K13">
        <v>2.5</v>
      </c>
      <c r="L13" t="s">
        <v>7</v>
      </c>
      <c r="M13">
        <v>60</v>
      </c>
      <c r="N13">
        <v>-77.696910000000003</v>
      </c>
      <c r="O13">
        <v>43.26491</v>
      </c>
      <c r="P13">
        <v>-78.631439999999998</v>
      </c>
      <c r="Q13">
        <v>43.504890000000003</v>
      </c>
      <c r="R13">
        <v>80185.7258</v>
      </c>
      <c r="S13">
        <f t="shared" si="0"/>
        <v>80.1857258</v>
      </c>
      <c r="U13">
        <v>84</v>
      </c>
      <c r="V13">
        <v>40</v>
      </c>
      <c r="W13">
        <v>0.04</v>
      </c>
    </row>
    <row r="14" spans="1:23" x14ac:dyDescent="0.3">
      <c r="A14">
        <v>144</v>
      </c>
      <c r="B14">
        <v>3</v>
      </c>
      <c r="C14">
        <v>2.5</v>
      </c>
      <c r="D14">
        <v>75</v>
      </c>
      <c r="E14">
        <v>50</v>
      </c>
      <c r="F14">
        <v>-75.256169999999997</v>
      </c>
      <c r="G14">
        <v>38.737349999999999</v>
      </c>
      <c r="J14">
        <v>14</v>
      </c>
      <c r="K14">
        <v>10</v>
      </c>
      <c r="L14" t="s">
        <v>7</v>
      </c>
      <c r="M14">
        <v>60</v>
      </c>
      <c r="N14">
        <v>-78.671139999999994</v>
      </c>
      <c r="O14">
        <v>43.526380000000003</v>
      </c>
      <c r="P14">
        <v>-78.631439999999998</v>
      </c>
      <c r="Q14">
        <v>43.504890000000003</v>
      </c>
      <c r="R14">
        <v>3999.2658000000001</v>
      </c>
      <c r="S14">
        <f t="shared" si="0"/>
        <v>3.9992658000000003</v>
      </c>
      <c r="U14">
        <v>63</v>
      </c>
      <c r="V14">
        <v>45</v>
      </c>
      <c r="W14">
        <v>0</v>
      </c>
    </row>
    <row r="15" spans="1:23" x14ac:dyDescent="0.3">
      <c r="A15">
        <v>192</v>
      </c>
      <c r="B15">
        <v>3</v>
      </c>
      <c r="C15">
        <v>2.5</v>
      </c>
      <c r="D15">
        <v>75</v>
      </c>
      <c r="E15">
        <v>55</v>
      </c>
      <c r="F15">
        <v>-75.256169999999997</v>
      </c>
      <c r="G15">
        <v>38.737349999999999</v>
      </c>
      <c r="J15">
        <v>15</v>
      </c>
      <c r="K15">
        <v>5</v>
      </c>
      <c r="L15" t="s">
        <v>7</v>
      </c>
      <c r="M15" t="s">
        <v>7</v>
      </c>
      <c r="N15">
        <v>-78.915899999999993</v>
      </c>
      <c r="O15">
        <v>43.536549999999998</v>
      </c>
      <c r="P15">
        <v>-78.908450000000002</v>
      </c>
      <c r="Q15">
        <v>43.529359999999997</v>
      </c>
      <c r="R15">
        <v>1001.0579</v>
      </c>
      <c r="S15">
        <f t="shared" si="0"/>
        <v>1.0010578999999999</v>
      </c>
      <c r="U15">
        <v>63</v>
      </c>
      <c r="V15">
        <v>45</v>
      </c>
      <c r="W15">
        <v>0</v>
      </c>
    </row>
    <row r="16" spans="1:23" x14ac:dyDescent="0.3">
      <c r="A16">
        <v>240</v>
      </c>
      <c r="B16">
        <v>3</v>
      </c>
      <c r="C16">
        <v>2.5</v>
      </c>
      <c r="D16">
        <v>75</v>
      </c>
      <c r="E16">
        <v>60</v>
      </c>
      <c r="F16">
        <v>-75.256169999999997</v>
      </c>
      <c r="G16">
        <v>38.737349999999999</v>
      </c>
      <c r="J16">
        <v>16</v>
      </c>
      <c r="K16">
        <v>5</v>
      </c>
      <c r="L16">
        <v>80</v>
      </c>
      <c r="M16">
        <v>60</v>
      </c>
      <c r="N16">
        <v>-70.660349999999994</v>
      </c>
      <c r="O16">
        <v>42.7789</v>
      </c>
      <c r="P16">
        <v>-70.94811</v>
      </c>
      <c r="Q16">
        <v>42.509070000000001</v>
      </c>
      <c r="R16">
        <v>38176.573799999998</v>
      </c>
      <c r="S16">
        <f t="shared" si="0"/>
        <v>38.1765738</v>
      </c>
      <c r="U16">
        <v>93</v>
      </c>
      <c r="V16">
        <v>30</v>
      </c>
      <c r="W16">
        <v>0.57999999999999996</v>
      </c>
    </row>
    <row r="17" spans="1:27" x14ac:dyDescent="0.3">
      <c r="A17">
        <v>288</v>
      </c>
      <c r="B17">
        <v>3</v>
      </c>
      <c r="C17">
        <v>2.5</v>
      </c>
      <c r="D17">
        <v>80</v>
      </c>
      <c r="E17">
        <v>40</v>
      </c>
      <c r="F17">
        <v>-75.256169999999997</v>
      </c>
      <c r="G17">
        <v>38.737349999999999</v>
      </c>
      <c r="J17">
        <v>17</v>
      </c>
      <c r="K17">
        <v>2.5</v>
      </c>
      <c r="L17" t="s">
        <v>7</v>
      </c>
      <c r="M17" t="s">
        <v>7</v>
      </c>
      <c r="N17">
        <v>-72.700280000000006</v>
      </c>
      <c r="O17">
        <v>41.46096</v>
      </c>
      <c r="P17">
        <v>-72.735659999999996</v>
      </c>
      <c r="Q17">
        <v>41.422669999999997</v>
      </c>
      <c r="R17">
        <v>5185.0658999999996</v>
      </c>
      <c r="S17">
        <f t="shared" si="0"/>
        <v>5.1850658999999997</v>
      </c>
      <c r="U17">
        <v>85</v>
      </c>
      <c r="V17">
        <v>33</v>
      </c>
      <c r="W17">
        <v>0.22</v>
      </c>
    </row>
    <row r="18" spans="1:27" x14ac:dyDescent="0.3">
      <c r="A18">
        <v>336</v>
      </c>
      <c r="B18">
        <v>3</v>
      </c>
      <c r="C18">
        <v>2.5</v>
      </c>
      <c r="D18">
        <v>80</v>
      </c>
      <c r="E18">
        <v>45</v>
      </c>
      <c r="F18">
        <v>-75.256169999999997</v>
      </c>
      <c r="G18">
        <v>38.737349999999999</v>
      </c>
      <c r="J18">
        <v>18</v>
      </c>
      <c r="K18">
        <v>10</v>
      </c>
      <c r="L18">
        <v>75</v>
      </c>
      <c r="M18" t="s">
        <v>7</v>
      </c>
      <c r="N18">
        <v>-89.799459999999996</v>
      </c>
      <c r="O18">
        <v>30.894359999999999</v>
      </c>
      <c r="P18">
        <v>-89.279660000000007</v>
      </c>
      <c r="Q18">
        <v>30.724989999999998</v>
      </c>
      <c r="R18">
        <v>53153.9038</v>
      </c>
      <c r="S18">
        <f t="shared" si="0"/>
        <v>53.153903800000002</v>
      </c>
      <c r="U18">
        <v>92</v>
      </c>
      <c r="V18">
        <v>33</v>
      </c>
      <c r="W18">
        <v>1.6</v>
      </c>
    </row>
    <row r="19" spans="1:27" x14ac:dyDescent="0.3">
      <c r="A19">
        <v>384</v>
      </c>
      <c r="B19">
        <v>3</v>
      </c>
      <c r="C19">
        <v>2.5</v>
      </c>
      <c r="D19">
        <v>80</v>
      </c>
      <c r="E19">
        <v>50</v>
      </c>
      <c r="F19">
        <v>-75.256169999999997</v>
      </c>
      <c r="G19">
        <v>38.737349999999999</v>
      </c>
      <c r="J19">
        <v>19</v>
      </c>
      <c r="K19">
        <v>2.5</v>
      </c>
      <c r="L19">
        <v>75</v>
      </c>
      <c r="M19">
        <v>60</v>
      </c>
      <c r="N19">
        <v>-79.293289999999999</v>
      </c>
      <c r="O19">
        <v>42.758690000000001</v>
      </c>
      <c r="P19">
        <v>-79.229929999999996</v>
      </c>
      <c r="Q19">
        <v>43.305810000000001</v>
      </c>
      <c r="R19">
        <v>61122.940900000001</v>
      </c>
      <c r="S19">
        <f t="shared" si="0"/>
        <v>61.122940900000003</v>
      </c>
      <c r="U19">
        <v>79</v>
      </c>
      <c r="V19">
        <v>30</v>
      </c>
      <c r="W19">
        <v>0</v>
      </c>
    </row>
    <row r="20" spans="1:27" x14ac:dyDescent="0.3">
      <c r="A20">
        <v>432</v>
      </c>
      <c r="B20">
        <v>3</v>
      </c>
      <c r="C20">
        <v>2.5</v>
      </c>
      <c r="D20">
        <v>80</v>
      </c>
      <c r="E20">
        <v>55</v>
      </c>
      <c r="F20">
        <v>-75.256169999999997</v>
      </c>
      <c r="G20">
        <v>38.737349999999999</v>
      </c>
      <c r="J20">
        <v>20</v>
      </c>
      <c r="K20">
        <v>20</v>
      </c>
      <c r="L20">
        <v>75</v>
      </c>
      <c r="M20" t="s">
        <v>7</v>
      </c>
      <c r="N20">
        <v>-92.904690000000002</v>
      </c>
      <c r="O20">
        <v>33.147260000000003</v>
      </c>
      <c r="P20">
        <v>-91.932569999999998</v>
      </c>
      <c r="Q20">
        <v>32.329239999999999</v>
      </c>
      <c r="R20">
        <v>128753.7665</v>
      </c>
      <c r="S20">
        <f t="shared" si="0"/>
        <v>128.75376650000001</v>
      </c>
      <c r="U20">
        <v>92</v>
      </c>
      <c r="V20">
        <v>30</v>
      </c>
      <c r="W20">
        <v>0.81</v>
      </c>
    </row>
    <row r="21" spans="1:27" x14ac:dyDescent="0.3">
      <c r="A21">
        <v>480</v>
      </c>
      <c r="B21">
        <v>3</v>
      </c>
      <c r="C21">
        <v>2.5</v>
      </c>
      <c r="D21">
        <v>80</v>
      </c>
      <c r="E21">
        <v>60</v>
      </c>
      <c r="F21">
        <v>-75.256169999999997</v>
      </c>
      <c r="G21">
        <v>38.737349999999999</v>
      </c>
      <c r="J21">
        <v>21</v>
      </c>
      <c r="K21">
        <v>10</v>
      </c>
      <c r="L21" t="s">
        <v>7</v>
      </c>
      <c r="M21">
        <v>60</v>
      </c>
      <c r="N21">
        <v>-77.219830000000002</v>
      </c>
      <c r="O21">
        <v>39.53304</v>
      </c>
      <c r="P21">
        <v>-77.071870000000004</v>
      </c>
      <c r="Q21">
        <v>39.021120000000003</v>
      </c>
      <c r="R21">
        <v>58395.541599999997</v>
      </c>
      <c r="S21">
        <f t="shared" si="0"/>
        <v>58.395541599999994</v>
      </c>
      <c r="U21">
        <v>90</v>
      </c>
      <c r="V21">
        <v>35</v>
      </c>
      <c r="W21">
        <v>0.52</v>
      </c>
    </row>
    <row r="22" spans="1:27" x14ac:dyDescent="0.3">
      <c r="A22">
        <v>528</v>
      </c>
      <c r="B22">
        <v>3</v>
      </c>
      <c r="C22">
        <v>2.5</v>
      </c>
      <c r="D22">
        <v>85</v>
      </c>
      <c r="E22">
        <v>40</v>
      </c>
      <c r="F22">
        <v>-75.256169999999997</v>
      </c>
      <c r="G22">
        <v>38.737349999999999</v>
      </c>
      <c r="J22">
        <v>22</v>
      </c>
      <c r="K22">
        <v>20</v>
      </c>
      <c r="L22" t="s">
        <v>7</v>
      </c>
      <c r="M22">
        <v>60</v>
      </c>
      <c r="N22">
        <v>-80.182180000000002</v>
      </c>
      <c r="O22">
        <v>31.743649999999999</v>
      </c>
      <c r="P22">
        <v>-80.024590000000003</v>
      </c>
      <c r="Q22">
        <v>32.946199999999997</v>
      </c>
      <c r="R22">
        <v>134685.12899999999</v>
      </c>
      <c r="S22">
        <f t="shared" si="0"/>
        <v>134.68512899999999</v>
      </c>
      <c r="U22">
        <v>92</v>
      </c>
      <c r="V22">
        <v>19</v>
      </c>
      <c r="W22">
        <v>0.62</v>
      </c>
    </row>
    <row r="23" spans="1:27" x14ac:dyDescent="0.3">
      <c r="A23">
        <v>576</v>
      </c>
      <c r="B23">
        <v>3</v>
      </c>
      <c r="C23">
        <v>2.5</v>
      </c>
      <c r="D23">
        <v>85</v>
      </c>
      <c r="E23">
        <v>45</v>
      </c>
      <c r="F23">
        <v>-75.256169999999997</v>
      </c>
      <c r="G23">
        <v>38.737349999999999</v>
      </c>
      <c r="J23">
        <v>23</v>
      </c>
      <c r="K23">
        <v>10</v>
      </c>
      <c r="L23" t="s">
        <v>7</v>
      </c>
      <c r="M23">
        <v>60</v>
      </c>
      <c r="N23">
        <v>-74.984750000000005</v>
      </c>
      <c r="O23">
        <v>40.3005</v>
      </c>
      <c r="P23">
        <v>-74.414339999999996</v>
      </c>
      <c r="Q23">
        <v>39.588720000000002</v>
      </c>
      <c r="R23">
        <v>92994.474600000001</v>
      </c>
      <c r="S23">
        <f t="shared" si="0"/>
        <v>92.994474600000004</v>
      </c>
      <c r="U23">
        <v>86</v>
      </c>
      <c r="V23">
        <v>35</v>
      </c>
      <c r="W23">
        <v>0.35</v>
      </c>
    </row>
    <row r="24" spans="1:27" x14ac:dyDescent="0.3">
      <c r="A24">
        <v>624</v>
      </c>
      <c r="B24">
        <v>3</v>
      </c>
      <c r="C24">
        <v>2.5</v>
      </c>
      <c r="D24">
        <v>85</v>
      </c>
      <c r="E24">
        <v>50</v>
      </c>
      <c r="F24">
        <v>-75.256169999999997</v>
      </c>
      <c r="G24">
        <v>38.737349999999999</v>
      </c>
      <c r="J24">
        <v>24</v>
      </c>
      <c r="K24">
        <v>10</v>
      </c>
      <c r="L24">
        <v>75</v>
      </c>
      <c r="M24" t="s">
        <v>7</v>
      </c>
      <c r="N24">
        <v>-75.539429999999996</v>
      </c>
      <c r="O24">
        <v>36.749119999999998</v>
      </c>
      <c r="P24">
        <v>-75.872050000000002</v>
      </c>
      <c r="Q24">
        <v>37.011809999999997</v>
      </c>
      <c r="R24">
        <v>41621.153599999998</v>
      </c>
      <c r="S24">
        <f t="shared" si="0"/>
        <v>41.6211536</v>
      </c>
      <c r="U24">
        <v>87</v>
      </c>
      <c r="V24">
        <v>32</v>
      </c>
      <c r="W24">
        <v>0.15</v>
      </c>
    </row>
    <row r="25" spans="1:27" x14ac:dyDescent="0.3">
      <c r="A25">
        <v>672</v>
      </c>
      <c r="B25">
        <v>3</v>
      </c>
      <c r="C25">
        <v>2.5</v>
      </c>
      <c r="D25">
        <v>85</v>
      </c>
      <c r="E25">
        <v>55</v>
      </c>
      <c r="F25">
        <v>-75.256169999999997</v>
      </c>
      <c r="G25">
        <v>38.737349999999999</v>
      </c>
      <c r="J25">
        <v>25</v>
      </c>
      <c r="K25">
        <v>10</v>
      </c>
      <c r="L25" t="s">
        <v>7</v>
      </c>
      <c r="M25">
        <v>55</v>
      </c>
      <c r="N25">
        <v>-81.837379999999996</v>
      </c>
      <c r="O25">
        <v>41.633040000000001</v>
      </c>
      <c r="P25">
        <v>-81.873930000000001</v>
      </c>
      <c r="Q25">
        <v>41.656820000000003</v>
      </c>
      <c r="R25">
        <v>4031.3755999999998</v>
      </c>
      <c r="S25">
        <f t="shared" si="0"/>
        <v>4.0313755999999996</v>
      </c>
      <c r="U25">
        <v>76</v>
      </c>
      <c r="V25">
        <v>40</v>
      </c>
      <c r="W25">
        <v>0.04</v>
      </c>
    </row>
    <row r="26" spans="1:27" x14ac:dyDescent="0.3">
      <c r="A26">
        <v>720</v>
      </c>
      <c r="B26">
        <v>3</v>
      </c>
      <c r="C26">
        <v>2.5</v>
      </c>
      <c r="D26">
        <v>85</v>
      </c>
      <c r="E26">
        <v>60</v>
      </c>
      <c r="F26">
        <v>-75.256169999999997</v>
      </c>
      <c r="G26">
        <v>38.737349999999999</v>
      </c>
      <c r="K26" t="s">
        <v>18</v>
      </c>
      <c r="R26">
        <f>SUM(R2:R25)</f>
        <v>1311576.8392000003</v>
      </c>
      <c r="AA26" t="s">
        <v>19</v>
      </c>
    </row>
    <row r="27" spans="1:27" x14ac:dyDescent="0.3">
      <c r="A27">
        <v>768</v>
      </c>
      <c r="B27">
        <v>3</v>
      </c>
      <c r="C27">
        <v>2.5</v>
      </c>
      <c r="D27">
        <v>90</v>
      </c>
      <c r="E27">
        <v>40</v>
      </c>
      <c r="F27">
        <v>-75.256169999999997</v>
      </c>
      <c r="G27">
        <v>38.737349999999999</v>
      </c>
    </row>
    <row r="28" spans="1:27" x14ac:dyDescent="0.3">
      <c r="A28">
        <v>816</v>
      </c>
      <c r="B28">
        <v>3</v>
      </c>
      <c r="C28">
        <v>2.5</v>
      </c>
      <c r="D28">
        <v>90</v>
      </c>
      <c r="E28">
        <v>45</v>
      </c>
      <c r="F28">
        <v>-75.256169999999997</v>
      </c>
      <c r="G28">
        <v>38.737349999999999</v>
      </c>
    </row>
    <row r="29" spans="1:27" x14ac:dyDescent="0.3">
      <c r="A29">
        <v>864</v>
      </c>
      <c r="B29">
        <v>3</v>
      </c>
      <c r="C29">
        <v>2.5</v>
      </c>
      <c r="D29">
        <v>90</v>
      </c>
      <c r="E29">
        <v>50</v>
      </c>
      <c r="F29">
        <v>-75.256169999999997</v>
      </c>
      <c r="G29">
        <v>38.737349999999999</v>
      </c>
    </row>
    <row r="30" spans="1:27" x14ac:dyDescent="0.3">
      <c r="A30">
        <v>912</v>
      </c>
      <c r="B30">
        <v>3</v>
      </c>
      <c r="C30">
        <v>2.5</v>
      </c>
      <c r="D30">
        <v>90</v>
      </c>
      <c r="E30">
        <v>55</v>
      </c>
      <c r="F30">
        <v>-75.256169999999997</v>
      </c>
      <c r="G30">
        <v>38.737349999999999</v>
      </c>
    </row>
    <row r="31" spans="1:27" x14ac:dyDescent="0.3">
      <c r="A31">
        <v>960</v>
      </c>
      <c r="B31">
        <v>3</v>
      </c>
      <c r="C31">
        <v>2.5</v>
      </c>
      <c r="D31">
        <v>90</v>
      </c>
      <c r="E31">
        <v>60</v>
      </c>
      <c r="F31">
        <v>-75.256169999999997</v>
      </c>
      <c r="G31">
        <v>38.737349999999999</v>
      </c>
    </row>
    <row r="32" spans="1:27" x14ac:dyDescent="0.3">
      <c r="A32">
        <v>192</v>
      </c>
      <c r="B32">
        <v>4</v>
      </c>
      <c r="C32">
        <v>2.5</v>
      </c>
      <c r="D32">
        <v>75</v>
      </c>
      <c r="E32">
        <v>40</v>
      </c>
      <c r="F32">
        <v>-76.347120000000004</v>
      </c>
      <c r="G32">
        <v>38.11768</v>
      </c>
    </row>
    <row r="33" spans="1:7" x14ac:dyDescent="0.3">
      <c r="A33">
        <v>384</v>
      </c>
      <c r="B33">
        <v>4</v>
      </c>
      <c r="C33">
        <v>2.5</v>
      </c>
      <c r="D33">
        <v>75</v>
      </c>
      <c r="E33">
        <v>45</v>
      </c>
      <c r="F33">
        <v>-76.347120000000004</v>
      </c>
      <c r="G33">
        <v>38.11768</v>
      </c>
    </row>
    <row r="34" spans="1:7" x14ac:dyDescent="0.3">
      <c r="A34">
        <v>576</v>
      </c>
      <c r="B34">
        <v>4</v>
      </c>
      <c r="C34">
        <v>2.5</v>
      </c>
      <c r="D34">
        <v>75</v>
      </c>
      <c r="E34">
        <v>50</v>
      </c>
      <c r="F34">
        <v>-76.347120000000004</v>
      </c>
      <c r="G34">
        <v>38.11768</v>
      </c>
    </row>
    <row r="35" spans="1:7" x14ac:dyDescent="0.3">
      <c r="A35">
        <v>768</v>
      </c>
      <c r="B35">
        <v>4</v>
      </c>
      <c r="C35">
        <v>2.5</v>
      </c>
      <c r="D35">
        <v>75</v>
      </c>
      <c r="E35">
        <v>55</v>
      </c>
      <c r="F35">
        <v>-76.347120000000004</v>
      </c>
      <c r="G35">
        <v>38.11768</v>
      </c>
    </row>
    <row r="36" spans="1:7" x14ac:dyDescent="0.3">
      <c r="A36">
        <v>960</v>
      </c>
      <c r="B36">
        <v>4</v>
      </c>
      <c r="C36">
        <v>2.5</v>
      </c>
      <c r="D36">
        <v>75</v>
      </c>
      <c r="E36">
        <v>60</v>
      </c>
      <c r="F36">
        <v>-76.347120000000004</v>
      </c>
      <c r="G36">
        <v>38.11768</v>
      </c>
    </row>
    <row r="37" spans="1:7" x14ac:dyDescent="0.3">
      <c r="A37">
        <v>1296</v>
      </c>
      <c r="B37">
        <v>6</v>
      </c>
      <c r="C37">
        <v>2.5</v>
      </c>
      <c r="D37">
        <v>80</v>
      </c>
      <c r="E37">
        <v>40</v>
      </c>
      <c r="F37">
        <v>-75.568420000000003</v>
      </c>
      <c r="G37">
        <v>38.725459999999998</v>
      </c>
    </row>
    <row r="38" spans="1:7" x14ac:dyDescent="0.3">
      <c r="A38">
        <v>1512</v>
      </c>
      <c r="B38">
        <v>6</v>
      </c>
      <c r="C38">
        <v>2.5</v>
      </c>
      <c r="D38">
        <v>80</v>
      </c>
      <c r="E38">
        <v>45</v>
      </c>
      <c r="F38">
        <v>-75.568420000000003</v>
      </c>
      <c r="G38">
        <v>38.725459999999998</v>
      </c>
    </row>
    <row r="39" spans="1:7" x14ac:dyDescent="0.3">
      <c r="A39">
        <v>1728</v>
      </c>
      <c r="B39">
        <v>6</v>
      </c>
      <c r="C39">
        <v>2.5</v>
      </c>
      <c r="D39">
        <v>80</v>
      </c>
      <c r="E39">
        <v>50</v>
      </c>
      <c r="F39">
        <v>-75.568420000000003</v>
      </c>
      <c r="G39">
        <v>38.725459999999998</v>
      </c>
    </row>
    <row r="40" spans="1:7" x14ac:dyDescent="0.3">
      <c r="A40">
        <v>2376</v>
      </c>
      <c r="B40">
        <v>6</v>
      </c>
      <c r="C40">
        <v>2.5</v>
      </c>
      <c r="D40">
        <v>85</v>
      </c>
      <c r="E40">
        <v>40</v>
      </c>
      <c r="F40">
        <v>-75.568420000000003</v>
      </c>
      <c r="G40">
        <v>38.725459999999998</v>
      </c>
    </row>
    <row r="41" spans="1:7" x14ac:dyDescent="0.3">
      <c r="A41">
        <v>2592</v>
      </c>
      <c r="B41">
        <v>6</v>
      </c>
      <c r="C41">
        <v>2.5</v>
      </c>
      <c r="D41">
        <v>85</v>
      </c>
      <c r="E41">
        <v>45</v>
      </c>
      <c r="F41">
        <v>-75.568420000000003</v>
      </c>
      <c r="G41">
        <v>38.725459999999998</v>
      </c>
    </row>
    <row r="42" spans="1:7" x14ac:dyDescent="0.3">
      <c r="A42">
        <v>2808</v>
      </c>
      <c r="B42">
        <v>6</v>
      </c>
      <c r="C42">
        <v>2.5</v>
      </c>
      <c r="D42">
        <v>85</v>
      </c>
      <c r="E42">
        <v>50</v>
      </c>
      <c r="F42">
        <v>-75.568420000000003</v>
      </c>
      <c r="G42">
        <v>38.725459999999998</v>
      </c>
    </row>
    <row r="43" spans="1:7" x14ac:dyDescent="0.3">
      <c r="A43">
        <v>3456</v>
      </c>
      <c r="B43">
        <v>6</v>
      </c>
      <c r="C43">
        <v>2.5</v>
      </c>
      <c r="D43">
        <v>90</v>
      </c>
      <c r="E43">
        <v>40</v>
      </c>
      <c r="F43">
        <v>-75.568420000000003</v>
      </c>
      <c r="G43">
        <v>38.725459999999998</v>
      </c>
    </row>
    <row r="44" spans="1:7" x14ac:dyDescent="0.3">
      <c r="A44">
        <v>3672</v>
      </c>
      <c r="B44">
        <v>6</v>
      </c>
      <c r="C44">
        <v>2.5</v>
      </c>
      <c r="D44">
        <v>90</v>
      </c>
      <c r="E44">
        <v>45</v>
      </c>
      <c r="F44">
        <v>-75.568420000000003</v>
      </c>
      <c r="G44">
        <v>38.725459999999998</v>
      </c>
    </row>
    <row r="45" spans="1:7" x14ac:dyDescent="0.3">
      <c r="A45">
        <v>3888</v>
      </c>
      <c r="B45">
        <v>6</v>
      </c>
      <c r="C45">
        <v>2.5</v>
      </c>
      <c r="D45">
        <v>90</v>
      </c>
      <c r="E45">
        <v>50</v>
      </c>
      <c r="F45">
        <v>-75.568420000000003</v>
      </c>
      <c r="G45">
        <v>38.725459999999998</v>
      </c>
    </row>
    <row r="46" spans="1:7" x14ac:dyDescent="0.3">
      <c r="A46">
        <v>1080</v>
      </c>
      <c r="B46">
        <v>7</v>
      </c>
      <c r="C46">
        <v>10</v>
      </c>
      <c r="D46">
        <v>75</v>
      </c>
      <c r="E46">
        <v>60</v>
      </c>
      <c r="F46">
        <v>-75.465639999999993</v>
      </c>
      <c r="G46">
        <v>38.618519999999997</v>
      </c>
    </row>
    <row r="47" spans="1:7" x14ac:dyDescent="0.3">
      <c r="A47">
        <v>1200</v>
      </c>
      <c r="B47">
        <v>7</v>
      </c>
      <c r="C47">
        <v>10</v>
      </c>
      <c r="D47">
        <v>80</v>
      </c>
      <c r="E47">
        <v>60</v>
      </c>
      <c r="F47">
        <v>-75.465639999999993</v>
      </c>
      <c r="G47">
        <v>38.618519999999997</v>
      </c>
    </row>
    <row r="48" spans="1:7" x14ac:dyDescent="0.3">
      <c r="A48">
        <v>1320</v>
      </c>
      <c r="B48">
        <v>7</v>
      </c>
      <c r="C48">
        <v>10</v>
      </c>
      <c r="D48">
        <v>85</v>
      </c>
      <c r="E48">
        <v>60</v>
      </c>
      <c r="F48">
        <v>-75.465639999999993</v>
      </c>
      <c r="G48">
        <v>38.618519999999997</v>
      </c>
    </row>
    <row r="49" spans="1:7" x14ac:dyDescent="0.3">
      <c r="A49">
        <v>1440</v>
      </c>
      <c r="B49">
        <v>7</v>
      </c>
      <c r="C49">
        <v>10</v>
      </c>
      <c r="D49">
        <v>90</v>
      </c>
      <c r="E49">
        <v>60</v>
      </c>
      <c r="F49">
        <v>-75.465639999999993</v>
      </c>
      <c r="G49">
        <v>38.618519999999997</v>
      </c>
    </row>
    <row r="50" spans="1:7" x14ac:dyDescent="0.3">
      <c r="A50">
        <v>41040</v>
      </c>
      <c r="B50">
        <v>8</v>
      </c>
      <c r="C50">
        <v>10</v>
      </c>
      <c r="D50">
        <v>75</v>
      </c>
      <c r="E50">
        <v>60</v>
      </c>
      <c r="F50">
        <v>-96.151430000000005</v>
      </c>
      <c r="G50">
        <v>33.294490000000003</v>
      </c>
    </row>
    <row r="51" spans="1:7" x14ac:dyDescent="0.3">
      <c r="A51">
        <v>8184</v>
      </c>
      <c r="B51">
        <v>9</v>
      </c>
      <c r="C51">
        <v>2.5</v>
      </c>
      <c r="D51">
        <v>85</v>
      </c>
      <c r="E51">
        <v>40</v>
      </c>
      <c r="F51">
        <v>-81.364540000000005</v>
      </c>
      <c r="G51">
        <v>28.816369999999999</v>
      </c>
    </row>
    <row r="52" spans="1:7" x14ac:dyDescent="0.3">
      <c r="A52">
        <v>8928</v>
      </c>
      <c r="B52">
        <v>9</v>
      </c>
      <c r="C52">
        <v>2.5</v>
      </c>
      <c r="D52">
        <v>85</v>
      </c>
      <c r="E52">
        <v>45</v>
      </c>
      <c r="F52">
        <v>-81.364540000000005</v>
      </c>
      <c r="G52">
        <v>28.816369999999999</v>
      </c>
    </row>
    <row r="53" spans="1:7" x14ac:dyDescent="0.3">
      <c r="A53">
        <v>11904</v>
      </c>
      <c r="B53">
        <v>9</v>
      </c>
      <c r="C53">
        <v>2.5</v>
      </c>
      <c r="D53">
        <v>90</v>
      </c>
      <c r="E53">
        <v>40</v>
      </c>
      <c r="F53">
        <v>-81.364540000000005</v>
      </c>
      <c r="G53">
        <v>28.816369999999999</v>
      </c>
    </row>
    <row r="54" spans="1:7" x14ac:dyDescent="0.3">
      <c r="A54">
        <v>12648</v>
      </c>
      <c r="B54">
        <v>9</v>
      </c>
      <c r="C54">
        <v>2.5</v>
      </c>
      <c r="D54">
        <v>90</v>
      </c>
      <c r="E54">
        <v>45</v>
      </c>
      <c r="F54">
        <v>-81.364540000000005</v>
      </c>
      <c r="G54">
        <v>28.816369999999999</v>
      </c>
    </row>
    <row r="55" spans="1:7" x14ac:dyDescent="0.3">
      <c r="A55">
        <v>1584</v>
      </c>
      <c r="B55">
        <v>10</v>
      </c>
      <c r="C55">
        <v>2.5</v>
      </c>
      <c r="D55">
        <v>80</v>
      </c>
      <c r="E55">
        <v>40</v>
      </c>
      <c r="F55">
        <v>-81.653970000000001</v>
      </c>
      <c r="G55">
        <v>41.612050000000004</v>
      </c>
    </row>
    <row r="56" spans="1:7" x14ac:dyDescent="0.3">
      <c r="A56">
        <v>1848</v>
      </c>
      <c r="B56">
        <v>10</v>
      </c>
      <c r="C56">
        <v>2.5</v>
      </c>
      <c r="D56">
        <v>80</v>
      </c>
      <c r="E56">
        <v>45</v>
      </c>
      <c r="F56">
        <v>-81.653970000000001</v>
      </c>
      <c r="G56">
        <v>41.612050000000004</v>
      </c>
    </row>
    <row r="57" spans="1:7" x14ac:dyDescent="0.3">
      <c r="A57">
        <v>2112</v>
      </c>
      <c r="B57">
        <v>10</v>
      </c>
      <c r="C57">
        <v>2.5</v>
      </c>
      <c r="D57">
        <v>80</v>
      </c>
      <c r="E57">
        <v>50</v>
      </c>
      <c r="F57">
        <v>-81.653970000000001</v>
      </c>
      <c r="G57">
        <v>41.612050000000004</v>
      </c>
    </row>
    <row r="58" spans="1:7" x14ac:dyDescent="0.3">
      <c r="A58">
        <v>2376</v>
      </c>
      <c r="B58">
        <v>10</v>
      </c>
      <c r="C58">
        <v>2.5</v>
      </c>
      <c r="D58">
        <v>80</v>
      </c>
      <c r="E58">
        <v>55</v>
      </c>
      <c r="F58">
        <v>-81.653970000000001</v>
      </c>
      <c r="G58">
        <v>41.612050000000004</v>
      </c>
    </row>
    <row r="59" spans="1:7" x14ac:dyDescent="0.3">
      <c r="A59">
        <v>2640</v>
      </c>
      <c r="B59">
        <v>10</v>
      </c>
      <c r="C59">
        <v>2.5</v>
      </c>
      <c r="D59">
        <v>80</v>
      </c>
      <c r="E59">
        <v>60</v>
      </c>
      <c r="F59">
        <v>-81.653970000000001</v>
      </c>
      <c r="G59">
        <v>41.612050000000004</v>
      </c>
    </row>
    <row r="60" spans="1:7" x14ac:dyDescent="0.3">
      <c r="A60">
        <v>21840</v>
      </c>
      <c r="B60">
        <v>11</v>
      </c>
      <c r="C60">
        <v>5</v>
      </c>
      <c r="D60">
        <v>80</v>
      </c>
      <c r="E60">
        <v>40</v>
      </c>
      <c r="F60">
        <v>-92.045529999999999</v>
      </c>
      <c r="G60">
        <v>36.216880000000003</v>
      </c>
    </row>
    <row r="61" spans="1:7" x14ac:dyDescent="0.3">
      <c r="A61">
        <v>22680</v>
      </c>
      <c r="B61">
        <v>11</v>
      </c>
      <c r="C61">
        <v>5</v>
      </c>
      <c r="D61">
        <v>80</v>
      </c>
      <c r="E61">
        <v>45</v>
      </c>
      <c r="F61">
        <v>-92.045529999999999</v>
      </c>
      <c r="G61">
        <v>36.216880000000003</v>
      </c>
    </row>
    <row r="62" spans="1:7" x14ac:dyDescent="0.3">
      <c r="A62">
        <v>23520</v>
      </c>
      <c r="B62">
        <v>11</v>
      </c>
      <c r="C62">
        <v>5</v>
      </c>
      <c r="D62">
        <v>80</v>
      </c>
      <c r="E62">
        <v>50</v>
      </c>
      <c r="F62">
        <v>-92.045529999999999</v>
      </c>
      <c r="G62">
        <v>36.216880000000003</v>
      </c>
    </row>
    <row r="63" spans="1:7" x14ac:dyDescent="0.3">
      <c r="A63">
        <v>24360</v>
      </c>
      <c r="B63">
        <v>11</v>
      </c>
      <c r="C63">
        <v>5</v>
      </c>
      <c r="D63">
        <v>80</v>
      </c>
      <c r="E63">
        <v>55</v>
      </c>
      <c r="F63">
        <v>-92.045529999999999</v>
      </c>
      <c r="G63">
        <v>36.216880000000003</v>
      </c>
    </row>
    <row r="64" spans="1:7" x14ac:dyDescent="0.3">
      <c r="A64">
        <v>25200</v>
      </c>
      <c r="B64">
        <v>11</v>
      </c>
      <c r="C64">
        <v>5</v>
      </c>
      <c r="D64">
        <v>80</v>
      </c>
      <c r="E64">
        <v>60</v>
      </c>
      <c r="F64">
        <v>-92.045529999999999</v>
      </c>
      <c r="G64">
        <v>36.216880000000003</v>
      </c>
    </row>
    <row r="65" spans="1:7" x14ac:dyDescent="0.3">
      <c r="A65">
        <v>1512</v>
      </c>
      <c r="B65">
        <v>12</v>
      </c>
      <c r="C65">
        <v>5</v>
      </c>
      <c r="D65">
        <v>75</v>
      </c>
      <c r="E65">
        <v>40</v>
      </c>
      <c r="F65">
        <v>-79.612160000000003</v>
      </c>
      <c r="G65">
        <v>43.848930000000003</v>
      </c>
    </row>
    <row r="66" spans="1:7" x14ac:dyDescent="0.3">
      <c r="A66">
        <v>1584</v>
      </c>
      <c r="B66">
        <v>12</v>
      </c>
      <c r="C66">
        <v>5</v>
      </c>
      <c r="D66">
        <v>75</v>
      </c>
      <c r="E66">
        <v>45</v>
      </c>
      <c r="F66">
        <v>-79.612160000000003</v>
      </c>
      <c r="G66">
        <v>43.848930000000003</v>
      </c>
    </row>
    <row r="67" spans="1:7" x14ac:dyDescent="0.3">
      <c r="A67">
        <v>1656</v>
      </c>
      <c r="B67">
        <v>12</v>
      </c>
      <c r="C67">
        <v>5</v>
      </c>
      <c r="D67">
        <v>75</v>
      </c>
      <c r="E67">
        <v>50</v>
      </c>
      <c r="F67">
        <v>-79.612160000000003</v>
      </c>
      <c r="G67">
        <v>43.848930000000003</v>
      </c>
    </row>
    <row r="68" spans="1:7" x14ac:dyDescent="0.3">
      <c r="A68">
        <v>1728</v>
      </c>
      <c r="B68">
        <v>12</v>
      </c>
      <c r="C68">
        <v>5</v>
      </c>
      <c r="D68">
        <v>75</v>
      </c>
      <c r="E68">
        <v>55</v>
      </c>
      <c r="F68">
        <v>-79.612160000000003</v>
      </c>
      <c r="G68">
        <v>43.848930000000003</v>
      </c>
    </row>
    <row r="69" spans="1:7" x14ac:dyDescent="0.3">
      <c r="A69">
        <v>1800</v>
      </c>
      <c r="B69">
        <v>12</v>
      </c>
      <c r="C69">
        <v>5</v>
      </c>
      <c r="D69">
        <v>75</v>
      </c>
      <c r="E69">
        <v>60</v>
      </c>
      <c r="F69">
        <v>-79.612160000000003</v>
      </c>
      <c r="G69">
        <v>43.848930000000003</v>
      </c>
    </row>
    <row r="70" spans="1:7" x14ac:dyDescent="0.3">
      <c r="A70">
        <v>1872</v>
      </c>
      <c r="B70">
        <v>12</v>
      </c>
      <c r="C70">
        <v>5</v>
      </c>
      <c r="D70">
        <v>80</v>
      </c>
      <c r="E70">
        <v>40</v>
      </c>
      <c r="F70">
        <v>-79.612160000000003</v>
      </c>
      <c r="G70">
        <v>43.848930000000003</v>
      </c>
    </row>
    <row r="71" spans="1:7" x14ac:dyDescent="0.3">
      <c r="A71">
        <v>1944</v>
      </c>
      <c r="B71">
        <v>12</v>
      </c>
      <c r="C71">
        <v>5</v>
      </c>
      <c r="D71">
        <v>80</v>
      </c>
      <c r="E71">
        <v>45</v>
      </c>
      <c r="F71">
        <v>-79.612160000000003</v>
      </c>
      <c r="G71">
        <v>43.848930000000003</v>
      </c>
    </row>
    <row r="72" spans="1:7" x14ac:dyDescent="0.3">
      <c r="A72">
        <v>2016</v>
      </c>
      <c r="B72">
        <v>12</v>
      </c>
      <c r="C72">
        <v>5</v>
      </c>
      <c r="D72">
        <v>80</v>
      </c>
      <c r="E72">
        <v>50</v>
      </c>
      <c r="F72">
        <v>-79.612160000000003</v>
      </c>
      <c r="G72">
        <v>43.848930000000003</v>
      </c>
    </row>
    <row r="73" spans="1:7" x14ac:dyDescent="0.3">
      <c r="A73">
        <v>2088</v>
      </c>
      <c r="B73">
        <v>12</v>
      </c>
      <c r="C73">
        <v>5</v>
      </c>
      <c r="D73">
        <v>80</v>
      </c>
      <c r="E73">
        <v>55</v>
      </c>
      <c r="F73">
        <v>-79.612160000000003</v>
      </c>
      <c r="G73">
        <v>43.848930000000003</v>
      </c>
    </row>
    <row r="74" spans="1:7" x14ac:dyDescent="0.3">
      <c r="A74">
        <v>2160</v>
      </c>
      <c r="B74">
        <v>12</v>
      </c>
      <c r="C74">
        <v>5</v>
      </c>
      <c r="D74">
        <v>80</v>
      </c>
      <c r="E74">
        <v>60</v>
      </c>
      <c r="F74">
        <v>-79.612160000000003</v>
      </c>
      <c r="G74">
        <v>43.848930000000003</v>
      </c>
    </row>
    <row r="75" spans="1:7" x14ac:dyDescent="0.3">
      <c r="A75">
        <v>2232</v>
      </c>
      <c r="B75">
        <v>12</v>
      </c>
      <c r="C75">
        <v>5</v>
      </c>
      <c r="D75">
        <v>85</v>
      </c>
      <c r="E75">
        <v>40</v>
      </c>
      <c r="F75">
        <v>-79.612160000000003</v>
      </c>
      <c r="G75">
        <v>43.848930000000003</v>
      </c>
    </row>
    <row r="76" spans="1:7" x14ac:dyDescent="0.3">
      <c r="A76">
        <v>2304</v>
      </c>
      <c r="B76">
        <v>12</v>
      </c>
      <c r="C76">
        <v>5</v>
      </c>
      <c r="D76">
        <v>85</v>
      </c>
      <c r="E76">
        <v>45</v>
      </c>
      <c r="F76">
        <v>-79.612160000000003</v>
      </c>
      <c r="G76">
        <v>43.848930000000003</v>
      </c>
    </row>
    <row r="77" spans="1:7" x14ac:dyDescent="0.3">
      <c r="A77">
        <v>2376</v>
      </c>
      <c r="B77">
        <v>12</v>
      </c>
      <c r="C77">
        <v>5</v>
      </c>
      <c r="D77">
        <v>85</v>
      </c>
      <c r="E77">
        <v>50</v>
      </c>
      <c r="F77">
        <v>-79.612160000000003</v>
      </c>
      <c r="G77">
        <v>43.848930000000003</v>
      </c>
    </row>
    <row r="78" spans="1:7" x14ac:dyDescent="0.3">
      <c r="A78">
        <v>2448</v>
      </c>
      <c r="B78">
        <v>12</v>
      </c>
      <c r="C78">
        <v>5</v>
      </c>
      <c r="D78">
        <v>85</v>
      </c>
      <c r="E78">
        <v>55</v>
      </c>
      <c r="F78">
        <v>-79.612160000000003</v>
      </c>
      <c r="G78">
        <v>43.848930000000003</v>
      </c>
    </row>
    <row r="79" spans="1:7" x14ac:dyDescent="0.3">
      <c r="A79">
        <v>2520</v>
      </c>
      <c r="B79">
        <v>12</v>
      </c>
      <c r="C79">
        <v>5</v>
      </c>
      <c r="D79">
        <v>85</v>
      </c>
      <c r="E79">
        <v>60</v>
      </c>
      <c r="F79">
        <v>-79.612160000000003</v>
      </c>
      <c r="G79">
        <v>43.848930000000003</v>
      </c>
    </row>
    <row r="80" spans="1:7" x14ac:dyDescent="0.3">
      <c r="A80">
        <v>2592</v>
      </c>
      <c r="B80">
        <v>12</v>
      </c>
      <c r="C80">
        <v>5</v>
      </c>
      <c r="D80">
        <v>90</v>
      </c>
      <c r="E80">
        <v>40</v>
      </c>
      <c r="F80">
        <v>-79.612160000000003</v>
      </c>
      <c r="G80">
        <v>43.848930000000003</v>
      </c>
    </row>
    <row r="81" spans="1:7" x14ac:dyDescent="0.3">
      <c r="A81">
        <v>2664</v>
      </c>
      <c r="B81">
        <v>12</v>
      </c>
      <c r="C81">
        <v>5</v>
      </c>
      <c r="D81">
        <v>90</v>
      </c>
      <c r="E81">
        <v>45</v>
      </c>
      <c r="F81">
        <v>-79.612160000000003</v>
      </c>
      <c r="G81">
        <v>43.848930000000003</v>
      </c>
    </row>
    <row r="82" spans="1:7" x14ac:dyDescent="0.3">
      <c r="A82">
        <v>2736</v>
      </c>
      <c r="B82">
        <v>12</v>
      </c>
      <c r="C82">
        <v>5</v>
      </c>
      <c r="D82">
        <v>90</v>
      </c>
      <c r="E82">
        <v>50</v>
      </c>
      <c r="F82">
        <v>-79.612160000000003</v>
      </c>
      <c r="G82">
        <v>43.848930000000003</v>
      </c>
    </row>
    <row r="83" spans="1:7" x14ac:dyDescent="0.3">
      <c r="A83">
        <v>2808</v>
      </c>
      <c r="B83">
        <v>12</v>
      </c>
      <c r="C83">
        <v>5</v>
      </c>
      <c r="D83">
        <v>90</v>
      </c>
      <c r="E83">
        <v>55</v>
      </c>
      <c r="F83">
        <v>-79.612160000000003</v>
      </c>
      <c r="G83">
        <v>43.848930000000003</v>
      </c>
    </row>
    <row r="84" spans="1:7" x14ac:dyDescent="0.3">
      <c r="A84">
        <v>2880</v>
      </c>
      <c r="B84">
        <v>12</v>
      </c>
      <c r="C84">
        <v>5</v>
      </c>
      <c r="D84">
        <v>90</v>
      </c>
      <c r="E84">
        <v>60</v>
      </c>
      <c r="F84">
        <v>-79.612160000000003</v>
      </c>
      <c r="G84">
        <v>43.848930000000003</v>
      </c>
    </row>
    <row r="85" spans="1:7" x14ac:dyDescent="0.3">
      <c r="A85">
        <v>1440</v>
      </c>
      <c r="B85">
        <v>13</v>
      </c>
      <c r="C85">
        <v>2.5</v>
      </c>
      <c r="D85">
        <v>80</v>
      </c>
      <c r="E85">
        <v>60</v>
      </c>
      <c r="F85">
        <v>-77.696910000000003</v>
      </c>
      <c r="G85">
        <v>43.26491</v>
      </c>
    </row>
    <row r="86" spans="1:7" x14ac:dyDescent="0.3">
      <c r="A86">
        <v>2160</v>
      </c>
      <c r="B86">
        <v>13</v>
      </c>
      <c r="C86">
        <v>2.5</v>
      </c>
      <c r="D86">
        <v>85</v>
      </c>
      <c r="E86">
        <v>60</v>
      </c>
      <c r="F86">
        <v>-77.696910000000003</v>
      </c>
      <c r="G86">
        <v>43.26491</v>
      </c>
    </row>
    <row r="87" spans="1:7" x14ac:dyDescent="0.3">
      <c r="A87">
        <v>2880</v>
      </c>
      <c r="B87">
        <v>13</v>
      </c>
      <c r="C87">
        <v>2.5</v>
      </c>
      <c r="D87">
        <v>90</v>
      </c>
      <c r="E87">
        <v>60</v>
      </c>
      <c r="F87">
        <v>-77.696910000000003</v>
      </c>
      <c r="G87">
        <v>43.26491</v>
      </c>
    </row>
    <row r="88" spans="1:7" x14ac:dyDescent="0.3">
      <c r="A88">
        <v>1080</v>
      </c>
      <c r="B88">
        <v>14</v>
      </c>
      <c r="C88">
        <v>10</v>
      </c>
      <c r="D88">
        <v>75</v>
      </c>
      <c r="E88">
        <v>60</v>
      </c>
      <c r="F88">
        <v>-78.671139999999994</v>
      </c>
      <c r="G88">
        <v>43.526380000000003</v>
      </c>
    </row>
    <row r="89" spans="1:7" x14ac:dyDescent="0.3">
      <c r="A89">
        <v>1200</v>
      </c>
      <c r="B89">
        <v>14</v>
      </c>
      <c r="C89">
        <v>10</v>
      </c>
      <c r="D89">
        <v>80</v>
      </c>
      <c r="E89">
        <v>60</v>
      </c>
      <c r="F89">
        <v>-78.671139999999994</v>
      </c>
      <c r="G89">
        <v>43.526380000000003</v>
      </c>
    </row>
    <row r="90" spans="1:7" x14ac:dyDescent="0.3">
      <c r="A90">
        <v>1320</v>
      </c>
      <c r="B90">
        <v>14</v>
      </c>
      <c r="C90">
        <v>10</v>
      </c>
      <c r="D90">
        <v>85</v>
      </c>
      <c r="E90">
        <v>60</v>
      </c>
      <c r="F90">
        <v>-78.671139999999994</v>
      </c>
      <c r="G90">
        <v>43.526380000000003</v>
      </c>
    </row>
    <row r="91" spans="1:7" x14ac:dyDescent="0.3">
      <c r="A91">
        <v>1440</v>
      </c>
      <c r="B91">
        <v>14</v>
      </c>
      <c r="C91">
        <v>10</v>
      </c>
      <c r="D91">
        <v>90</v>
      </c>
      <c r="E91">
        <v>60</v>
      </c>
      <c r="F91">
        <v>-78.671139999999994</v>
      </c>
      <c r="G91">
        <v>43.526380000000003</v>
      </c>
    </row>
    <row r="92" spans="1:7" x14ac:dyDescent="0.3">
      <c r="A92">
        <v>504</v>
      </c>
      <c r="B92">
        <v>15</v>
      </c>
      <c r="C92">
        <v>5</v>
      </c>
      <c r="D92">
        <v>75</v>
      </c>
      <c r="E92">
        <v>40</v>
      </c>
      <c r="F92">
        <v>-78.915899999999993</v>
      </c>
      <c r="G92">
        <v>43.536549999999998</v>
      </c>
    </row>
    <row r="93" spans="1:7" x14ac:dyDescent="0.3">
      <c r="A93">
        <v>528</v>
      </c>
      <c r="B93">
        <v>15</v>
      </c>
      <c r="C93">
        <v>5</v>
      </c>
      <c r="D93">
        <v>75</v>
      </c>
      <c r="E93">
        <v>45</v>
      </c>
      <c r="F93">
        <v>-78.915899999999993</v>
      </c>
      <c r="G93">
        <v>43.536549999999998</v>
      </c>
    </row>
    <row r="94" spans="1:7" x14ac:dyDescent="0.3">
      <c r="A94">
        <v>552</v>
      </c>
      <c r="B94">
        <v>15</v>
      </c>
      <c r="C94">
        <v>5</v>
      </c>
      <c r="D94">
        <v>75</v>
      </c>
      <c r="E94">
        <v>50</v>
      </c>
      <c r="F94">
        <v>-78.915899999999993</v>
      </c>
      <c r="G94">
        <v>43.536549999999998</v>
      </c>
    </row>
    <row r="95" spans="1:7" x14ac:dyDescent="0.3">
      <c r="A95">
        <v>576</v>
      </c>
      <c r="B95">
        <v>15</v>
      </c>
      <c r="C95">
        <v>5</v>
      </c>
      <c r="D95">
        <v>75</v>
      </c>
      <c r="E95">
        <v>55</v>
      </c>
      <c r="F95">
        <v>-78.915899999999993</v>
      </c>
      <c r="G95">
        <v>43.536549999999998</v>
      </c>
    </row>
    <row r="96" spans="1:7" x14ac:dyDescent="0.3">
      <c r="A96">
        <v>624</v>
      </c>
      <c r="B96">
        <v>15</v>
      </c>
      <c r="C96">
        <v>5</v>
      </c>
      <c r="D96">
        <v>80</v>
      </c>
      <c r="E96">
        <v>40</v>
      </c>
      <c r="F96">
        <v>-78.915899999999993</v>
      </c>
      <c r="G96">
        <v>43.536549999999998</v>
      </c>
    </row>
    <row r="97" spans="1:7" x14ac:dyDescent="0.3">
      <c r="A97">
        <v>648</v>
      </c>
      <c r="B97">
        <v>15</v>
      </c>
      <c r="C97">
        <v>5</v>
      </c>
      <c r="D97">
        <v>80</v>
      </c>
      <c r="E97">
        <v>45</v>
      </c>
      <c r="F97">
        <v>-78.915899999999993</v>
      </c>
      <c r="G97">
        <v>43.536549999999998</v>
      </c>
    </row>
    <row r="98" spans="1:7" x14ac:dyDescent="0.3">
      <c r="A98">
        <v>672</v>
      </c>
      <c r="B98">
        <v>15</v>
      </c>
      <c r="C98">
        <v>5</v>
      </c>
      <c r="D98">
        <v>80</v>
      </c>
      <c r="E98">
        <v>50</v>
      </c>
      <c r="F98">
        <v>-78.915899999999993</v>
      </c>
      <c r="G98">
        <v>43.536549999999998</v>
      </c>
    </row>
    <row r="99" spans="1:7" x14ac:dyDescent="0.3">
      <c r="A99">
        <v>696</v>
      </c>
      <c r="B99">
        <v>15</v>
      </c>
      <c r="C99">
        <v>5</v>
      </c>
      <c r="D99">
        <v>80</v>
      </c>
      <c r="E99">
        <v>55</v>
      </c>
      <c r="F99">
        <v>-78.915899999999993</v>
      </c>
      <c r="G99">
        <v>43.536549999999998</v>
      </c>
    </row>
    <row r="100" spans="1:7" x14ac:dyDescent="0.3">
      <c r="A100">
        <v>744</v>
      </c>
      <c r="B100">
        <v>15</v>
      </c>
      <c r="C100">
        <v>5</v>
      </c>
      <c r="D100">
        <v>85</v>
      </c>
      <c r="E100">
        <v>40</v>
      </c>
      <c r="F100">
        <v>-78.915899999999993</v>
      </c>
      <c r="G100">
        <v>43.536549999999998</v>
      </c>
    </row>
    <row r="101" spans="1:7" x14ac:dyDescent="0.3">
      <c r="A101">
        <v>768</v>
      </c>
      <c r="B101">
        <v>15</v>
      </c>
      <c r="C101">
        <v>5</v>
      </c>
      <c r="D101">
        <v>85</v>
      </c>
      <c r="E101">
        <v>45</v>
      </c>
      <c r="F101">
        <v>-78.915899999999993</v>
      </c>
      <c r="G101">
        <v>43.536549999999998</v>
      </c>
    </row>
    <row r="102" spans="1:7" x14ac:dyDescent="0.3">
      <c r="A102">
        <v>792</v>
      </c>
      <c r="B102">
        <v>15</v>
      </c>
      <c r="C102">
        <v>5</v>
      </c>
      <c r="D102">
        <v>85</v>
      </c>
      <c r="E102">
        <v>50</v>
      </c>
      <c r="F102">
        <v>-78.915899999999993</v>
      </c>
      <c r="G102">
        <v>43.536549999999998</v>
      </c>
    </row>
    <row r="103" spans="1:7" x14ac:dyDescent="0.3">
      <c r="A103">
        <v>816</v>
      </c>
      <c r="B103">
        <v>15</v>
      </c>
      <c r="C103">
        <v>5</v>
      </c>
      <c r="D103">
        <v>85</v>
      </c>
      <c r="E103">
        <v>55</v>
      </c>
      <c r="F103">
        <v>-78.915899999999993</v>
      </c>
      <c r="G103">
        <v>43.536549999999998</v>
      </c>
    </row>
    <row r="104" spans="1:7" x14ac:dyDescent="0.3">
      <c r="A104">
        <v>864</v>
      </c>
      <c r="B104">
        <v>15</v>
      </c>
      <c r="C104">
        <v>5</v>
      </c>
      <c r="D104">
        <v>90</v>
      </c>
      <c r="E104">
        <v>40</v>
      </c>
      <c r="F104">
        <v>-78.915899999999993</v>
      </c>
      <c r="G104">
        <v>43.536549999999998</v>
      </c>
    </row>
    <row r="105" spans="1:7" x14ac:dyDescent="0.3">
      <c r="A105">
        <v>888</v>
      </c>
      <c r="B105">
        <v>15</v>
      </c>
      <c r="C105">
        <v>5</v>
      </c>
      <c r="D105">
        <v>90</v>
      </c>
      <c r="E105">
        <v>45</v>
      </c>
      <c r="F105">
        <v>-78.915899999999993</v>
      </c>
      <c r="G105">
        <v>43.536549999999998</v>
      </c>
    </row>
    <row r="106" spans="1:7" x14ac:dyDescent="0.3">
      <c r="A106">
        <v>912</v>
      </c>
      <c r="B106">
        <v>15</v>
      </c>
      <c r="C106">
        <v>5</v>
      </c>
      <c r="D106">
        <v>90</v>
      </c>
      <c r="E106">
        <v>50</v>
      </c>
      <c r="F106">
        <v>-78.915899999999993</v>
      </c>
      <c r="G106">
        <v>43.536549999999998</v>
      </c>
    </row>
    <row r="107" spans="1:7" x14ac:dyDescent="0.3">
      <c r="A107">
        <v>936</v>
      </c>
      <c r="B107">
        <v>15</v>
      </c>
      <c r="C107">
        <v>5</v>
      </c>
      <c r="D107">
        <v>90</v>
      </c>
      <c r="E107">
        <v>55</v>
      </c>
      <c r="F107">
        <v>-78.915899999999993</v>
      </c>
      <c r="G107">
        <v>43.536549999999998</v>
      </c>
    </row>
    <row r="108" spans="1:7" x14ac:dyDescent="0.3">
      <c r="A108">
        <v>19440</v>
      </c>
      <c r="B108">
        <v>16</v>
      </c>
      <c r="C108">
        <v>5</v>
      </c>
      <c r="D108">
        <v>80</v>
      </c>
      <c r="E108">
        <v>60</v>
      </c>
      <c r="F108">
        <v>-70.660349999999994</v>
      </c>
      <c r="G108">
        <v>42.7789</v>
      </c>
    </row>
    <row r="109" spans="1:7" x14ac:dyDescent="0.3">
      <c r="A109">
        <v>2376</v>
      </c>
      <c r="B109">
        <v>17</v>
      </c>
      <c r="C109">
        <v>2.5</v>
      </c>
      <c r="D109">
        <v>85</v>
      </c>
      <c r="E109">
        <v>40</v>
      </c>
      <c r="F109">
        <v>-72.700280000000006</v>
      </c>
      <c r="G109">
        <v>41.46096</v>
      </c>
    </row>
    <row r="110" spans="1:7" x14ac:dyDescent="0.3">
      <c r="A110">
        <v>2592</v>
      </c>
      <c r="B110">
        <v>17</v>
      </c>
      <c r="C110">
        <v>2.5</v>
      </c>
      <c r="D110">
        <v>85</v>
      </c>
      <c r="E110">
        <v>45</v>
      </c>
      <c r="F110">
        <v>-72.700280000000006</v>
      </c>
      <c r="G110">
        <v>41.46096</v>
      </c>
    </row>
    <row r="111" spans="1:7" x14ac:dyDescent="0.3">
      <c r="A111">
        <v>3456</v>
      </c>
      <c r="B111">
        <v>17</v>
      </c>
      <c r="C111">
        <v>2.5</v>
      </c>
      <c r="D111">
        <v>90</v>
      </c>
      <c r="E111">
        <v>40</v>
      </c>
      <c r="F111">
        <v>-72.700280000000006</v>
      </c>
      <c r="G111">
        <v>41.46096</v>
      </c>
    </row>
    <row r="112" spans="1:7" x14ac:dyDescent="0.3">
      <c r="A112">
        <v>3672</v>
      </c>
      <c r="B112">
        <v>17</v>
      </c>
      <c r="C112">
        <v>2.5</v>
      </c>
      <c r="D112">
        <v>90</v>
      </c>
      <c r="E112">
        <v>45</v>
      </c>
      <c r="F112">
        <v>-72.700280000000006</v>
      </c>
      <c r="G112">
        <v>41.46096</v>
      </c>
    </row>
    <row r="113" spans="1:7" x14ac:dyDescent="0.3">
      <c r="A113" s="3">
        <v>25584</v>
      </c>
      <c r="B113">
        <v>18</v>
      </c>
      <c r="C113">
        <v>10</v>
      </c>
      <c r="D113">
        <v>75</v>
      </c>
      <c r="E113">
        <v>40</v>
      </c>
      <c r="F113">
        <v>-89.799459999999996</v>
      </c>
      <c r="G113">
        <v>30.894359999999999</v>
      </c>
    </row>
    <row r="114" spans="1:7" x14ac:dyDescent="0.3">
      <c r="A114">
        <v>26208</v>
      </c>
      <c r="B114">
        <v>18</v>
      </c>
      <c r="C114">
        <v>10</v>
      </c>
      <c r="D114">
        <v>75</v>
      </c>
      <c r="E114">
        <v>45</v>
      </c>
      <c r="F114">
        <v>-89.799459999999996</v>
      </c>
      <c r="G114">
        <v>30.894359999999999</v>
      </c>
    </row>
    <row r="115" spans="1:7" x14ac:dyDescent="0.3">
      <c r="A115">
        <v>26832</v>
      </c>
      <c r="B115">
        <v>18</v>
      </c>
      <c r="C115">
        <v>10</v>
      </c>
      <c r="D115">
        <v>75</v>
      </c>
      <c r="E115">
        <v>50</v>
      </c>
      <c r="F115">
        <v>-89.799459999999996</v>
      </c>
      <c r="G115">
        <v>30.894359999999999</v>
      </c>
    </row>
    <row r="116" spans="1:7" x14ac:dyDescent="0.3">
      <c r="A116">
        <v>1320</v>
      </c>
      <c r="B116">
        <v>19</v>
      </c>
      <c r="C116">
        <v>2.5</v>
      </c>
      <c r="D116">
        <v>75</v>
      </c>
      <c r="E116">
        <v>60</v>
      </c>
      <c r="F116">
        <v>-79.293289999999999</v>
      </c>
      <c r="G116">
        <v>42.758690000000001</v>
      </c>
    </row>
    <row r="117" spans="1:7" x14ac:dyDescent="0.3">
      <c r="A117">
        <v>33048</v>
      </c>
      <c r="B117">
        <v>20</v>
      </c>
      <c r="C117">
        <v>20</v>
      </c>
      <c r="D117">
        <v>75</v>
      </c>
      <c r="E117">
        <v>40</v>
      </c>
      <c r="F117">
        <v>-92.904690000000002</v>
      </c>
      <c r="G117">
        <v>33.147260000000003</v>
      </c>
    </row>
    <row r="118" spans="1:7" x14ac:dyDescent="0.3">
      <c r="A118">
        <v>33456</v>
      </c>
      <c r="B118">
        <v>20</v>
      </c>
      <c r="C118">
        <v>20</v>
      </c>
      <c r="D118">
        <v>75</v>
      </c>
      <c r="E118">
        <v>45</v>
      </c>
      <c r="F118">
        <v>-92.904690000000002</v>
      </c>
      <c r="G118">
        <v>33.147260000000003</v>
      </c>
    </row>
    <row r="119" spans="1:7" x14ac:dyDescent="0.3">
      <c r="A119">
        <v>33864</v>
      </c>
      <c r="B119">
        <v>20</v>
      </c>
      <c r="C119">
        <v>20</v>
      </c>
      <c r="D119">
        <v>75</v>
      </c>
      <c r="E119">
        <v>50</v>
      </c>
      <c r="F119">
        <v>-92.904690000000002</v>
      </c>
      <c r="G119">
        <v>33.147260000000003</v>
      </c>
    </row>
    <row r="120" spans="1:7" x14ac:dyDescent="0.3">
      <c r="A120">
        <v>14040</v>
      </c>
      <c r="B120">
        <v>21</v>
      </c>
      <c r="C120">
        <v>10</v>
      </c>
      <c r="D120">
        <v>75</v>
      </c>
      <c r="E120">
        <v>60</v>
      </c>
      <c r="F120">
        <v>-77.219830000000002</v>
      </c>
      <c r="G120">
        <v>39.53304</v>
      </c>
    </row>
    <row r="121" spans="1:7" x14ac:dyDescent="0.3">
      <c r="A121">
        <v>15600</v>
      </c>
      <c r="B121">
        <v>21</v>
      </c>
      <c r="C121">
        <v>10</v>
      </c>
      <c r="D121">
        <v>80</v>
      </c>
      <c r="E121">
        <v>60</v>
      </c>
      <c r="F121">
        <v>-77.219830000000002</v>
      </c>
      <c r="G121">
        <v>39.53304</v>
      </c>
    </row>
    <row r="122" spans="1:7" x14ac:dyDescent="0.3">
      <c r="A122">
        <v>17160</v>
      </c>
      <c r="B122">
        <v>21</v>
      </c>
      <c r="C122">
        <v>10</v>
      </c>
      <c r="D122">
        <v>85</v>
      </c>
      <c r="E122">
        <v>60</v>
      </c>
      <c r="F122">
        <v>-77.219830000000002</v>
      </c>
      <c r="G122">
        <v>39.53304</v>
      </c>
    </row>
    <row r="123" spans="1:7" x14ac:dyDescent="0.3">
      <c r="A123">
        <v>18720</v>
      </c>
      <c r="B123">
        <v>21</v>
      </c>
      <c r="C123">
        <v>10</v>
      </c>
      <c r="D123">
        <v>90</v>
      </c>
      <c r="E123">
        <v>60</v>
      </c>
      <c r="F123">
        <v>-77.219830000000002</v>
      </c>
      <c r="G123">
        <v>39.53304</v>
      </c>
    </row>
    <row r="124" spans="1:7" x14ac:dyDescent="0.3">
      <c r="A124">
        <v>21600</v>
      </c>
      <c r="B124">
        <v>22</v>
      </c>
      <c r="C124">
        <v>20</v>
      </c>
      <c r="D124">
        <v>80</v>
      </c>
      <c r="E124">
        <v>60</v>
      </c>
      <c r="F124">
        <v>-80.182180000000002</v>
      </c>
      <c r="G124">
        <v>31.743649999999999</v>
      </c>
    </row>
    <row r="125" spans="1:7" x14ac:dyDescent="0.3">
      <c r="A125">
        <v>22800</v>
      </c>
      <c r="B125">
        <v>22</v>
      </c>
      <c r="C125">
        <v>20</v>
      </c>
      <c r="D125">
        <v>85</v>
      </c>
      <c r="E125">
        <v>60</v>
      </c>
      <c r="F125">
        <v>-80.182180000000002</v>
      </c>
      <c r="G125">
        <v>31.743649999999999</v>
      </c>
    </row>
    <row r="126" spans="1:7" x14ac:dyDescent="0.3">
      <c r="A126">
        <v>24000</v>
      </c>
      <c r="B126">
        <v>22</v>
      </c>
      <c r="C126">
        <v>20</v>
      </c>
      <c r="D126">
        <v>90</v>
      </c>
      <c r="E126">
        <v>60</v>
      </c>
      <c r="F126">
        <v>-80.182180000000002</v>
      </c>
      <c r="G126">
        <v>31.743649999999999</v>
      </c>
    </row>
    <row r="127" spans="1:7" x14ac:dyDescent="0.3">
      <c r="A127">
        <v>12960</v>
      </c>
      <c r="B127">
        <v>23</v>
      </c>
      <c r="C127">
        <v>10</v>
      </c>
      <c r="D127">
        <v>75</v>
      </c>
      <c r="E127">
        <v>60</v>
      </c>
      <c r="F127">
        <v>-74.984750000000005</v>
      </c>
      <c r="G127">
        <v>40.3005</v>
      </c>
    </row>
    <row r="128" spans="1:7" x14ac:dyDescent="0.3">
      <c r="A128">
        <v>14400</v>
      </c>
      <c r="B128">
        <v>23</v>
      </c>
      <c r="C128">
        <v>10</v>
      </c>
      <c r="D128">
        <v>80</v>
      </c>
      <c r="E128">
        <v>60</v>
      </c>
      <c r="F128">
        <v>-74.984750000000005</v>
      </c>
      <c r="G128">
        <v>40.3005</v>
      </c>
    </row>
    <row r="129" spans="1:7" x14ac:dyDescent="0.3">
      <c r="A129">
        <v>15840</v>
      </c>
      <c r="B129">
        <v>23</v>
      </c>
      <c r="C129">
        <v>10</v>
      </c>
      <c r="D129">
        <v>85</v>
      </c>
      <c r="E129">
        <v>60</v>
      </c>
      <c r="F129">
        <v>-74.984750000000005</v>
      </c>
      <c r="G129">
        <v>40.3005</v>
      </c>
    </row>
    <row r="130" spans="1:7" x14ac:dyDescent="0.3">
      <c r="A130">
        <v>17280</v>
      </c>
      <c r="B130">
        <v>23</v>
      </c>
      <c r="C130">
        <v>10</v>
      </c>
      <c r="D130">
        <v>90</v>
      </c>
      <c r="E130">
        <v>60</v>
      </c>
      <c r="F130">
        <v>-74.984750000000005</v>
      </c>
      <c r="G130">
        <v>40.3005</v>
      </c>
    </row>
    <row r="131" spans="1:7" x14ac:dyDescent="0.3">
      <c r="A131">
        <v>13776</v>
      </c>
      <c r="B131">
        <v>24</v>
      </c>
      <c r="C131">
        <v>10</v>
      </c>
      <c r="D131">
        <v>75</v>
      </c>
      <c r="E131">
        <v>40</v>
      </c>
      <c r="F131">
        <v>-75.539429999999996</v>
      </c>
      <c r="G131">
        <v>36.749119999999998</v>
      </c>
    </row>
    <row r="132" spans="1:7" x14ac:dyDescent="0.3">
      <c r="A132">
        <v>14112</v>
      </c>
      <c r="B132">
        <v>24</v>
      </c>
      <c r="C132">
        <v>10</v>
      </c>
      <c r="D132">
        <v>75</v>
      </c>
      <c r="E132">
        <v>45</v>
      </c>
      <c r="F132">
        <v>-75.539429999999996</v>
      </c>
      <c r="G132">
        <v>36.749119999999998</v>
      </c>
    </row>
    <row r="133" spans="1:7" x14ac:dyDescent="0.3">
      <c r="A133">
        <v>14448</v>
      </c>
      <c r="B133">
        <v>24</v>
      </c>
      <c r="C133">
        <v>10</v>
      </c>
      <c r="D133">
        <v>75</v>
      </c>
      <c r="E133">
        <v>50</v>
      </c>
      <c r="F133">
        <v>-75.539429999999996</v>
      </c>
      <c r="G133">
        <v>36.749119999999998</v>
      </c>
    </row>
    <row r="134" spans="1:7" x14ac:dyDescent="0.3">
      <c r="A134">
        <v>14784</v>
      </c>
      <c r="B134">
        <v>24</v>
      </c>
      <c r="C134">
        <v>10</v>
      </c>
      <c r="D134">
        <v>75</v>
      </c>
      <c r="E134">
        <v>55</v>
      </c>
      <c r="F134">
        <v>-75.539429999999996</v>
      </c>
      <c r="G134">
        <v>36.749119999999998</v>
      </c>
    </row>
    <row r="135" spans="1:7" x14ac:dyDescent="0.3">
      <c r="A135">
        <v>2112</v>
      </c>
      <c r="B135">
        <v>25</v>
      </c>
      <c r="C135">
        <v>10</v>
      </c>
      <c r="D135">
        <v>75</v>
      </c>
      <c r="E135">
        <v>55</v>
      </c>
      <c r="F135">
        <v>-81.837379999999996</v>
      </c>
      <c r="G135">
        <v>41.633040000000001</v>
      </c>
    </row>
    <row r="136" spans="1:7" x14ac:dyDescent="0.3">
      <c r="A136">
        <v>2352</v>
      </c>
      <c r="B136">
        <v>25</v>
      </c>
      <c r="C136">
        <v>10</v>
      </c>
      <c r="D136">
        <v>80</v>
      </c>
      <c r="E136">
        <v>55</v>
      </c>
      <c r="F136">
        <v>-81.837379999999996</v>
      </c>
      <c r="G136">
        <v>41.633040000000001</v>
      </c>
    </row>
    <row r="137" spans="1:7" x14ac:dyDescent="0.3">
      <c r="A137">
        <v>2592</v>
      </c>
      <c r="B137">
        <v>25</v>
      </c>
      <c r="C137">
        <v>10</v>
      </c>
      <c r="D137">
        <v>85</v>
      </c>
      <c r="E137">
        <v>55</v>
      </c>
      <c r="F137">
        <v>-81.837379999999996</v>
      </c>
      <c r="G137">
        <v>41.633040000000001</v>
      </c>
    </row>
    <row r="138" spans="1:7" x14ac:dyDescent="0.3">
      <c r="A138">
        <v>2832</v>
      </c>
      <c r="B138">
        <v>25</v>
      </c>
      <c r="C138">
        <v>10</v>
      </c>
      <c r="D138">
        <v>90</v>
      </c>
      <c r="E138">
        <v>55</v>
      </c>
      <c r="F138">
        <v>-81.837379999999996</v>
      </c>
      <c r="G138">
        <v>41.633040000000001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335A-D617-4AA0-89A8-6DA67752E179}">
  <dimension ref="A1:AE112"/>
  <sheetViews>
    <sheetView topLeftCell="I1" workbookViewId="0">
      <selection activeCell="O19" sqref="O19:P19"/>
    </sheetView>
  </sheetViews>
  <sheetFormatPr defaultRowHeight="14.4" x14ac:dyDescent="0.3"/>
  <cols>
    <col min="10" max="10" width="14.6640625" customWidth="1"/>
    <col min="17" max="17" width="12.33203125" customWidth="1"/>
    <col min="19" max="19" width="12" customWidth="1"/>
    <col min="20" max="20" width="11.109375" customWidth="1"/>
    <col min="21" max="21" width="12" customWidth="1"/>
  </cols>
  <sheetData>
    <row r="1" spans="1:31" x14ac:dyDescent="0.3">
      <c r="A1" t="s">
        <v>19</v>
      </c>
      <c r="I1" t="s">
        <v>0</v>
      </c>
      <c r="J1" s="1" t="s">
        <v>1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11</v>
      </c>
      <c r="P1" s="1" t="s">
        <v>12</v>
      </c>
      <c r="Q1" s="1" t="s">
        <v>20</v>
      </c>
      <c r="R1" s="1" t="s">
        <v>13</v>
      </c>
      <c r="S1" s="1" t="s">
        <v>15</v>
      </c>
      <c r="T1" s="1" t="s">
        <v>16</v>
      </c>
      <c r="U1" s="1" t="s">
        <v>17</v>
      </c>
      <c r="X1" s="1" t="s">
        <v>1</v>
      </c>
      <c r="Y1" s="1" t="s">
        <v>23</v>
      </c>
      <c r="AA1" t="s">
        <v>2</v>
      </c>
      <c r="AB1" t="s">
        <v>23</v>
      </c>
      <c r="AD1" t="s">
        <v>3</v>
      </c>
      <c r="AE1" t="s">
        <v>23</v>
      </c>
    </row>
    <row r="2" spans="1:31" x14ac:dyDescent="0.3">
      <c r="I2">
        <v>1</v>
      </c>
      <c r="J2">
        <v>10</v>
      </c>
      <c r="K2">
        <v>75</v>
      </c>
      <c r="L2" t="s">
        <v>7</v>
      </c>
      <c r="M2">
        <v>-93.197509999999994</v>
      </c>
      <c r="N2">
        <v>42.466940000000001</v>
      </c>
      <c r="O2">
        <v>-93.198717000000002</v>
      </c>
      <c r="P2">
        <v>42.475641000000003</v>
      </c>
      <c r="Q2">
        <v>973.6481</v>
      </c>
      <c r="R2">
        <f>Q2/1000</f>
        <v>0.97364810000000002</v>
      </c>
      <c r="S2">
        <v>87</v>
      </c>
      <c r="T2">
        <v>52</v>
      </c>
      <c r="U2">
        <v>1.1100000000000001</v>
      </c>
      <c r="X2">
        <v>2.5</v>
      </c>
      <c r="Y2">
        <v>6</v>
      </c>
      <c r="AA2">
        <v>70</v>
      </c>
      <c r="AB2">
        <v>10</v>
      </c>
      <c r="AD2">
        <v>40</v>
      </c>
      <c r="AE2">
        <v>0</v>
      </c>
    </row>
    <row r="3" spans="1:31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I3">
        <v>2</v>
      </c>
      <c r="J3">
        <v>2.5</v>
      </c>
      <c r="K3">
        <v>70</v>
      </c>
      <c r="L3">
        <v>65</v>
      </c>
      <c r="M3">
        <v>-75.558850000000007</v>
      </c>
      <c r="N3">
        <v>38.565959999999997</v>
      </c>
      <c r="O3">
        <v>-75.409679999999994</v>
      </c>
      <c r="P3">
        <v>38.650060000000003</v>
      </c>
      <c r="Q3">
        <v>16000.807000000001</v>
      </c>
      <c r="R3">
        <f t="shared" ref="R3:R25" si="0">Q3/1000</f>
        <v>16.000807000000002</v>
      </c>
      <c r="S3">
        <v>77</v>
      </c>
      <c r="T3">
        <v>46</v>
      </c>
      <c r="U3">
        <v>0</v>
      </c>
      <c r="X3">
        <v>5</v>
      </c>
      <c r="Y3">
        <v>4</v>
      </c>
      <c r="AA3">
        <v>75</v>
      </c>
      <c r="AB3">
        <v>3</v>
      </c>
      <c r="AD3">
        <v>45</v>
      </c>
      <c r="AE3">
        <v>0</v>
      </c>
    </row>
    <row r="4" spans="1:31" x14ac:dyDescent="0.3">
      <c r="A4">
        <v>15168</v>
      </c>
      <c r="B4">
        <v>1</v>
      </c>
      <c r="C4">
        <v>10</v>
      </c>
      <c r="D4">
        <v>75</v>
      </c>
      <c r="E4">
        <v>40</v>
      </c>
      <c r="F4">
        <v>-93.197509999999994</v>
      </c>
      <c r="G4">
        <v>42.466940000000001</v>
      </c>
      <c r="I4">
        <v>3</v>
      </c>
      <c r="J4">
        <v>5</v>
      </c>
      <c r="K4" t="s">
        <v>7</v>
      </c>
      <c r="L4">
        <v>65</v>
      </c>
      <c r="M4">
        <v>-75.41919</v>
      </c>
      <c r="N4">
        <v>38.645009999999999</v>
      </c>
      <c r="O4">
        <v>-75.409679999999994</v>
      </c>
      <c r="P4">
        <v>38.650060000000003</v>
      </c>
      <c r="Q4">
        <v>999.81889999999999</v>
      </c>
      <c r="R4">
        <f t="shared" si="0"/>
        <v>0.99981889999999995</v>
      </c>
      <c r="S4">
        <v>77</v>
      </c>
      <c r="T4">
        <v>46</v>
      </c>
      <c r="U4">
        <v>0</v>
      </c>
      <c r="X4">
        <v>7.5</v>
      </c>
      <c r="Y4">
        <v>4</v>
      </c>
      <c r="AA4">
        <v>80</v>
      </c>
      <c r="AB4">
        <v>1</v>
      </c>
      <c r="AD4">
        <v>50</v>
      </c>
      <c r="AE4">
        <v>0</v>
      </c>
    </row>
    <row r="5" spans="1:31" x14ac:dyDescent="0.3">
      <c r="A5">
        <v>15360</v>
      </c>
      <c r="B5">
        <v>1</v>
      </c>
      <c r="C5">
        <v>10</v>
      </c>
      <c r="D5">
        <v>75</v>
      </c>
      <c r="E5">
        <v>45</v>
      </c>
      <c r="F5">
        <v>-93.197509999999994</v>
      </c>
      <c r="G5">
        <v>42.466940000000001</v>
      </c>
      <c r="I5">
        <v>4</v>
      </c>
      <c r="J5">
        <v>2.5</v>
      </c>
      <c r="K5">
        <v>70</v>
      </c>
      <c r="L5">
        <v>65</v>
      </c>
      <c r="M5">
        <v>-75.628600000000006</v>
      </c>
      <c r="N5">
        <v>38.526400000000002</v>
      </c>
      <c r="O5">
        <v>-75.409679999999994</v>
      </c>
      <c r="P5">
        <v>38.650060000000003</v>
      </c>
      <c r="Q5">
        <v>23502.203399999999</v>
      </c>
      <c r="R5">
        <f t="shared" si="0"/>
        <v>23.502203399999999</v>
      </c>
      <c r="S5">
        <v>77</v>
      </c>
      <c r="T5">
        <v>45</v>
      </c>
      <c r="U5">
        <v>0</v>
      </c>
      <c r="X5">
        <v>10</v>
      </c>
      <c r="Y5">
        <v>2</v>
      </c>
      <c r="AA5">
        <v>85</v>
      </c>
      <c r="AB5">
        <v>0</v>
      </c>
      <c r="AD5">
        <v>55</v>
      </c>
      <c r="AE5">
        <v>2</v>
      </c>
    </row>
    <row r="6" spans="1:31" x14ac:dyDescent="0.3">
      <c r="A6">
        <v>15552</v>
      </c>
      <c r="B6">
        <v>1</v>
      </c>
      <c r="C6">
        <v>10</v>
      </c>
      <c r="D6">
        <v>75</v>
      </c>
      <c r="E6">
        <v>50</v>
      </c>
      <c r="F6">
        <v>-93.197509999999994</v>
      </c>
      <c r="G6">
        <v>42.466940000000001</v>
      </c>
      <c r="I6">
        <v>6</v>
      </c>
      <c r="J6">
        <v>5</v>
      </c>
      <c r="K6">
        <v>70</v>
      </c>
      <c r="L6" t="s">
        <v>7</v>
      </c>
      <c r="M6">
        <v>-75.560879999999997</v>
      </c>
      <c r="N6">
        <v>38.70373</v>
      </c>
      <c r="O6">
        <v>-75.564890000000005</v>
      </c>
      <c r="P6">
        <v>38.70288</v>
      </c>
      <c r="Q6">
        <v>360.983</v>
      </c>
      <c r="R6">
        <f t="shared" si="0"/>
        <v>0.360983</v>
      </c>
      <c r="S6">
        <v>79</v>
      </c>
      <c r="T6">
        <v>39</v>
      </c>
      <c r="U6">
        <v>0.5</v>
      </c>
      <c r="X6">
        <v>12.5</v>
      </c>
      <c r="Y6">
        <v>1</v>
      </c>
      <c r="AA6">
        <v>90</v>
      </c>
      <c r="AB6">
        <v>0</v>
      </c>
      <c r="AD6">
        <v>60</v>
      </c>
      <c r="AE6">
        <v>3</v>
      </c>
    </row>
    <row r="7" spans="1:31" x14ac:dyDescent="0.3">
      <c r="A7">
        <v>15744</v>
      </c>
      <c r="B7">
        <v>1</v>
      </c>
      <c r="C7">
        <v>10</v>
      </c>
      <c r="D7">
        <v>75</v>
      </c>
      <c r="E7">
        <v>55</v>
      </c>
      <c r="F7">
        <v>-93.197509999999994</v>
      </c>
      <c r="G7">
        <v>42.466940000000001</v>
      </c>
      <c r="I7">
        <v>7</v>
      </c>
      <c r="J7">
        <v>17.5</v>
      </c>
      <c r="K7" t="s">
        <v>7</v>
      </c>
      <c r="L7">
        <v>65</v>
      </c>
      <c r="M7">
        <v>-75.395690000000002</v>
      </c>
      <c r="N7">
        <v>38.65795</v>
      </c>
      <c r="O7">
        <v>-75.409679999999994</v>
      </c>
      <c r="P7">
        <v>38.650060000000003</v>
      </c>
      <c r="Q7">
        <v>1500.1844000000001</v>
      </c>
      <c r="R7">
        <f t="shared" si="0"/>
        <v>1.5001844000000002</v>
      </c>
      <c r="S7">
        <v>66</v>
      </c>
      <c r="T7">
        <v>34</v>
      </c>
      <c r="U7">
        <v>0</v>
      </c>
      <c r="X7">
        <v>15</v>
      </c>
      <c r="Y7">
        <v>1</v>
      </c>
      <c r="AD7">
        <v>65</v>
      </c>
      <c r="AE7">
        <v>9</v>
      </c>
    </row>
    <row r="8" spans="1:31" x14ac:dyDescent="0.3">
      <c r="A8">
        <v>15936</v>
      </c>
      <c r="B8">
        <v>1</v>
      </c>
      <c r="C8">
        <v>10</v>
      </c>
      <c r="D8">
        <v>75</v>
      </c>
      <c r="E8">
        <v>60</v>
      </c>
      <c r="F8">
        <v>-93.197509999999994</v>
      </c>
      <c r="G8">
        <v>42.466940000000001</v>
      </c>
      <c r="I8">
        <v>8</v>
      </c>
      <c r="J8">
        <v>15</v>
      </c>
      <c r="K8">
        <v>70</v>
      </c>
      <c r="L8">
        <v>60</v>
      </c>
      <c r="M8">
        <v>-96.610309999999998</v>
      </c>
      <c r="N8">
        <v>32.983840000000001</v>
      </c>
      <c r="O8">
        <v>-95.501350000000002</v>
      </c>
      <c r="P8">
        <v>31.49803</v>
      </c>
      <c r="Q8">
        <v>195596.51019999999</v>
      </c>
      <c r="R8">
        <f t="shared" si="0"/>
        <v>195.59651019999998</v>
      </c>
      <c r="S8">
        <v>92</v>
      </c>
      <c r="T8">
        <v>32</v>
      </c>
      <c r="U8">
        <v>0.71</v>
      </c>
      <c r="X8">
        <v>17.5</v>
      </c>
      <c r="Y8">
        <v>3</v>
      </c>
    </row>
    <row r="9" spans="1:31" x14ac:dyDescent="0.3">
      <c r="A9">
        <v>1152</v>
      </c>
      <c r="B9">
        <v>2</v>
      </c>
      <c r="C9">
        <v>2.5</v>
      </c>
      <c r="D9">
        <v>70</v>
      </c>
      <c r="E9">
        <v>65</v>
      </c>
      <c r="F9">
        <v>-75.558850000000007</v>
      </c>
      <c r="G9">
        <v>38.565959999999997</v>
      </c>
      <c r="I9">
        <v>9</v>
      </c>
      <c r="J9">
        <v>2.5</v>
      </c>
      <c r="K9" t="s">
        <v>7</v>
      </c>
      <c r="L9" t="s">
        <v>7</v>
      </c>
      <c r="M9">
        <v>-81.364540000000005</v>
      </c>
      <c r="N9">
        <v>28.816369999999999</v>
      </c>
      <c r="O9">
        <v>-81.376369999999994</v>
      </c>
      <c r="P9">
        <v>28.686769999999999</v>
      </c>
      <c r="Q9">
        <v>14473.13</v>
      </c>
      <c r="R9">
        <f t="shared" si="0"/>
        <v>14.473129999999999</v>
      </c>
      <c r="S9">
        <v>85</v>
      </c>
      <c r="T9">
        <v>30</v>
      </c>
      <c r="U9">
        <v>0.6</v>
      </c>
      <c r="X9">
        <v>20</v>
      </c>
      <c r="Y9">
        <v>3</v>
      </c>
      <c r="AA9" t="s">
        <v>7</v>
      </c>
      <c r="AB9">
        <v>10</v>
      </c>
      <c r="AD9" t="s">
        <v>7</v>
      </c>
      <c r="AE9">
        <v>10</v>
      </c>
    </row>
    <row r="10" spans="1:31" x14ac:dyDescent="0.3">
      <c r="A10">
        <v>2016</v>
      </c>
      <c r="B10">
        <v>3</v>
      </c>
      <c r="C10">
        <v>5</v>
      </c>
      <c r="D10">
        <v>75</v>
      </c>
      <c r="E10">
        <v>65</v>
      </c>
      <c r="F10">
        <v>-75.41919</v>
      </c>
      <c r="G10">
        <v>38.645009999999999</v>
      </c>
      <c r="I10">
        <v>10</v>
      </c>
      <c r="J10">
        <v>5</v>
      </c>
      <c r="K10">
        <v>70</v>
      </c>
      <c r="L10" t="s">
        <v>7</v>
      </c>
      <c r="M10">
        <v>-81.58229</v>
      </c>
      <c r="N10">
        <v>41.571260000000002</v>
      </c>
      <c r="O10">
        <v>-81.497290000000007</v>
      </c>
      <c r="P10">
        <v>41.506689999999999</v>
      </c>
      <c r="Q10">
        <v>10090.949199999999</v>
      </c>
      <c r="R10">
        <f t="shared" si="0"/>
        <v>10.090949199999999</v>
      </c>
      <c r="S10">
        <v>88</v>
      </c>
      <c r="T10">
        <v>51</v>
      </c>
      <c r="U10">
        <v>0.62</v>
      </c>
      <c r="Y10">
        <f>+SUM(Y2:Y9)</f>
        <v>24</v>
      </c>
    </row>
    <row r="11" spans="1:31" x14ac:dyDescent="0.3">
      <c r="A11">
        <v>2304</v>
      </c>
      <c r="B11">
        <v>3</v>
      </c>
      <c r="C11">
        <v>5</v>
      </c>
      <c r="D11">
        <v>80</v>
      </c>
      <c r="E11">
        <v>65</v>
      </c>
      <c r="F11">
        <v>-75.41919</v>
      </c>
      <c r="G11">
        <v>38.645009999999999</v>
      </c>
      <c r="I11">
        <v>11</v>
      </c>
      <c r="J11">
        <v>20</v>
      </c>
      <c r="K11">
        <v>70</v>
      </c>
      <c r="L11">
        <v>65</v>
      </c>
      <c r="M11">
        <v>-90.971940000000004</v>
      </c>
      <c r="N11">
        <v>36.785710000000002</v>
      </c>
      <c r="O11">
        <v>-90.627690000000001</v>
      </c>
      <c r="P11">
        <v>36.485869999999998</v>
      </c>
      <c r="Q11">
        <v>45384.088199999998</v>
      </c>
      <c r="R11">
        <f t="shared" si="0"/>
        <v>45.384088200000001</v>
      </c>
      <c r="S11">
        <v>95</v>
      </c>
      <c r="T11">
        <v>38</v>
      </c>
      <c r="U11">
        <v>0.37</v>
      </c>
    </row>
    <row r="12" spans="1:31" x14ac:dyDescent="0.3">
      <c r="A12">
        <v>2592</v>
      </c>
      <c r="B12">
        <v>3</v>
      </c>
      <c r="C12">
        <v>5</v>
      </c>
      <c r="D12">
        <v>85</v>
      </c>
      <c r="E12">
        <v>65</v>
      </c>
      <c r="F12">
        <v>-75.41919</v>
      </c>
      <c r="G12">
        <v>38.645009999999999</v>
      </c>
      <c r="I12">
        <v>12</v>
      </c>
      <c r="J12">
        <v>7.5</v>
      </c>
      <c r="K12">
        <v>70</v>
      </c>
      <c r="L12">
        <v>65</v>
      </c>
      <c r="M12">
        <v>-79.506379999999993</v>
      </c>
      <c r="N12">
        <v>43.766539999999999</v>
      </c>
      <c r="O12">
        <v>-79.52422</v>
      </c>
      <c r="P12">
        <v>43.773000000000003</v>
      </c>
      <c r="Q12">
        <v>1604.2987000000001</v>
      </c>
      <c r="R12">
        <f t="shared" si="0"/>
        <v>1.6042987</v>
      </c>
      <c r="S12">
        <v>78</v>
      </c>
      <c r="T12">
        <v>42</v>
      </c>
      <c r="U12">
        <v>0</v>
      </c>
    </row>
    <row r="13" spans="1:31" x14ac:dyDescent="0.3">
      <c r="A13">
        <v>2880</v>
      </c>
      <c r="B13">
        <v>3</v>
      </c>
      <c r="C13">
        <v>5</v>
      </c>
      <c r="D13">
        <v>90</v>
      </c>
      <c r="E13">
        <v>65</v>
      </c>
      <c r="F13">
        <v>-75.41919</v>
      </c>
      <c r="G13">
        <v>38.645009999999999</v>
      </c>
      <c r="I13">
        <v>13</v>
      </c>
      <c r="J13">
        <v>2.5</v>
      </c>
      <c r="K13" t="s">
        <v>7</v>
      </c>
      <c r="L13">
        <v>60</v>
      </c>
      <c r="M13">
        <v>-77.696910000000003</v>
      </c>
      <c r="N13">
        <v>43.26491</v>
      </c>
      <c r="O13">
        <v>-78.631439999999998</v>
      </c>
      <c r="P13">
        <v>43.504890000000003</v>
      </c>
      <c r="Q13">
        <v>80185.7258</v>
      </c>
      <c r="R13">
        <f t="shared" si="0"/>
        <v>80.1857258</v>
      </c>
      <c r="S13">
        <v>84</v>
      </c>
      <c r="T13">
        <v>40</v>
      </c>
      <c r="U13">
        <v>0.04</v>
      </c>
    </row>
    <row r="14" spans="1:31" x14ac:dyDescent="0.3">
      <c r="A14">
        <v>1152</v>
      </c>
      <c r="B14">
        <v>4</v>
      </c>
      <c r="C14">
        <v>2.5</v>
      </c>
      <c r="D14">
        <v>70</v>
      </c>
      <c r="E14">
        <v>65</v>
      </c>
      <c r="F14">
        <v>-75.628600000000006</v>
      </c>
      <c r="G14">
        <v>38.526400000000002</v>
      </c>
      <c r="I14">
        <v>14</v>
      </c>
      <c r="J14">
        <v>7.5</v>
      </c>
      <c r="K14" t="s">
        <v>7</v>
      </c>
      <c r="L14" t="s">
        <v>7</v>
      </c>
      <c r="M14">
        <v>-78.646019999999993</v>
      </c>
      <c r="N14">
        <v>43.513249999999999</v>
      </c>
      <c r="O14">
        <v>-78.631439999999998</v>
      </c>
      <c r="P14">
        <v>43.504890000000003</v>
      </c>
      <c r="Q14">
        <v>1500.5722000000001</v>
      </c>
      <c r="R14">
        <f t="shared" si="0"/>
        <v>1.5005722000000001</v>
      </c>
      <c r="S14">
        <v>63</v>
      </c>
      <c r="T14">
        <v>45</v>
      </c>
      <c r="U14">
        <v>0</v>
      </c>
    </row>
    <row r="15" spans="1:31" x14ac:dyDescent="0.3">
      <c r="A15">
        <v>6696</v>
      </c>
      <c r="B15">
        <v>6</v>
      </c>
      <c r="C15">
        <v>5</v>
      </c>
      <c r="D15">
        <v>70</v>
      </c>
      <c r="E15">
        <v>40</v>
      </c>
      <c r="F15">
        <v>-75.560879999999997</v>
      </c>
      <c r="G15">
        <v>38.70373</v>
      </c>
      <c r="I15">
        <v>15</v>
      </c>
      <c r="J15">
        <v>5</v>
      </c>
      <c r="K15" t="s">
        <v>7</v>
      </c>
      <c r="L15" t="s">
        <v>7</v>
      </c>
      <c r="M15">
        <v>-78.915899999999993</v>
      </c>
      <c r="N15">
        <v>43.536549999999998</v>
      </c>
      <c r="O15">
        <v>-78.908450000000002</v>
      </c>
      <c r="P15">
        <v>43.529359999999997</v>
      </c>
      <c r="Q15">
        <v>1001.0579</v>
      </c>
      <c r="R15">
        <f t="shared" si="0"/>
        <v>1.0010578999999999</v>
      </c>
      <c r="S15">
        <v>63</v>
      </c>
      <c r="T15">
        <v>45</v>
      </c>
      <c r="U15">
        <v>0</v>
      </c>
    </row>
    <row r="16" spans="1:31" x14ac:dyDescent="0.3">
      <c r="A16">
        <v>6912</v>
      </c>
      <c r="B16">
        <v>6</v>
      </c>
      <c r="C16">
        <v>5</v>
      </c>
      <c r="D16">
        <v>70</v>
      </c>
      <c r="E16">
        <v>45</v>
      </c>
      <c r="F16">
        <v>-75.560879999999997</v>
      </c>
      <c r="G16">
        <v>38.70373</v>
      </c>
      <c r="I16">
        <v>16</v>
      </c>
      <c r="J16">
        <v>17.5</v>
      </c>
      <c r="K16">
        <v>70</v>
      </c>
      <c r="L16">
        <v>65</v>
      </c>
      <c r="M16">
        <v>-70.662000000000006</v>
      </c>
      <c r="N16">
        <v>42.773249999999997</v>
      </c>
      <c r="O16">
        <v>-70.94811</v>
      </c>
      <c r="P16">
        <v>42.509070000000001</v>
      </c>
      <c r="Q16">
        <v>37600.043599999997</v>
      </c>
      <c r="R16">
        <f t="shared" si="0"/>
        <v>37.600043599999999</v>
      </c>
      <c r="S16">
        <v>93</v>
      </c>
      <c r="T16">
        <v>30</v>
      </c>
      <c r="U16">
        <v>0.57999999999999996</v>
      </c>
    </row>
    <row r="17" spans="1:21" x14ac:dyDescent="0.3">
      <c r="A17">
        <v>7128</v>
      </c>
      <c r="B17">
        <v>6</v>
      </c>
      <c r="C17">
        <v>5</v>
      </c>
      <c r="D17">
        <v>70</v>
      </c>
      <c r="E17">
        <v>50</v>
      </c>
      <c r="F17">
        <v>-75.560879999999997</v>
      </c>
      <c r="G17">
        <v>38.70373</v>
      </c>
      <c r="I17">
        <v>17</v>
      </c>
      <c r="J17">
        <v>2.5</v>
      </c>
      <c r="K17" t="s">
        <v>7</v>
      </c>
      <c r="L17" t="s">
        <v>7</v>
      </c>
      <c r="M17">
        <v>-72.700280000000006</v>
      </c>
      <c r="N17">
        <v>41.46096</v>
      </c>
      <c r="O17">
        <v>-72.735659999999996</v>
      </c>
      <c r="P17">
        <v>41.422669999999997</v>
      </c>
      <c r="Q17">
        <v>5185.0658999999996</v>
      </c>
      <c r="R17">
        <f t="shared" si="0"/>
        <v>5.1850658999999997</v>
      </c>
      <c r="S17">
        <v>85</v>
      </c>
      <c r="T17">
        <v>33</v>
      </c>
      <c r="U17">
        <v>0.22</v>
      </c>
    </row>
    <row r="18" spans="1:21" x14ac:dyDescent="0.3">
      <c r="A18">
        <v>4464</v>
      </c>
      <c r="B18">
        <v>7</v>
      </c>
      <c r="C18">
        <v>17.5</v>
      </c>
      <c r="D18">
        <v>70</v>
      </c>
      <c r="E18">
        <v>65</v>
      </c>
      <c r="F18">
        <v>-75.395690000000002</v>
      </c>
      <c r="G18">
        <v>38.65795</v>
      </c>
      <c r="I18">
        <v>18</v>
      </c>
      <c r="J18">
        <v>10</v>
      </c>
      <c r="K18">
        <v>75</v>
      </c>
      <c r="L18" t="s">
        <v>7</v>
      </c>
      <c r="M18">
        <v>-89.799459999999996</v>
      </c>
      <c r="N18">
        <v>30.894359999999999</v>
      </c>
      <c r="O18">
        <v>-89.279660000000007</v>
      </c>
      <c r="P18">
        <v>30.724989999999998</v>
      </c>
      <c r="Q18">
        <v>53153.9038</v>
      </c>
      <c r="R18">
        <f t="shared" si="0"/>
        <v>53.153903800000002</v>
      </c>
      <c r="S18">
        <v>92</v>
      </c>
      <c r="T18">
        <v>33</v>
      </c>
      <c r="U18">
        <v>1.6</v>
      </c>
    </row>
    <row r="19" spans="1:21" x14ac:dyDescent="0.3">
      <c r="A19">
        <v>4608</v>
      </c>
      <c r="B19">
        <v>7</v>
      </c>
      <c r="C19">
        <v>17.5</v>
      </c>
      <c r="D19">
        <v>75</v>
      </c>
      <c r="E19">
        <v>65</v>
      </c>
      <c r="F19">
        <v>-75.395690000000002</v>
      </c>
      <c r="G19">
        <v>38.65795</v>
      </c>
      <c r="I19">
        <v>19</v>
      </c>
      <c r="J19">
        <v>2.5</v>
      </c>
      <c r="K19">
        <v>70</v>
      </c>
      <c r="L19">
        <v>65</v>
      </c>
      <c r="M19">
        <v>-79.220560000000006</v>
      </c>
      <c r="N19">
        <v>43.38653</v>
      </c>
      <c r="O19">
        <v>-79.229929999999996</v>
      </c>
      <c r="P19">
        <v>43.305810000000001</v>
      </c>
      <c r="Q19">
        <v>9017.6687000000002</v>
      </c>
      <c r="R19">
        <f t="shared" si="0"/>
        <v>9.0176686999999998</v>
      </c>
      <c r="S19">
        <v>79</v>
      </c>
      <c r="T19">
        <v>30</v>
      </c>
      <c r="U19">
        <v>0</v>
      </c>
    </row>
    <row r="20" spans="1:21" x14ac:dyDescent="0.3">
      <c r="A20">
        <v>4752</v>
      </c>
      <c r="B20">
        <v>7</v>
      </c>
      <c r="C20">
        <v>17.5</v>
      </c>
      <c r="D20">
        <v>80</v>
      </c>
      <c r="E20">
        <v>65</v>
      </c>
      <c r="F20">
        <v>-75.395690000000002</v>
      </c>
      <c r="G20">
        <v>38.65795</v>
      </c>
      <c r="I20">
        <v>20</v>
      </c>
      <c r="J20">
        <v>20</v>
      </c>
      <c r="K20">
        <v>75</v>
      </c>
      <c r="L20" t="s">
        <v>7</v>
      </c>
      <c r="M20">
        <v>-92.904690000000002</v>
      </c>
      <c r="N20">
        <v>33.147260000000003</v>
      </c>
      <c r="O20">
        <v>-91.932569999999998</v>
      </c>
      <c r="P20">
        <v>32.329239999999999</v>
      </c>
      <c r="Q20">
        <v>128753.7665</v>
      </c>
      <c r="R20">
        <f t="shared" si="0"/>
        <v>128.75376650000001</v>
      </c>
      <c r="S20">
        <v>92</v>
      </c>
      <c r="T20">
        <v>30</v>
      </c>
      <c r="U20">
        <v>0.81</v>
      </c>
    </row>
    <row r="21" spans="1:21" x14ac:dyDescent="0.3">
      <c r="A21">
        <v>4896</v>
      </c>
      <c r="B21">
        <v>7</v>
      </c>
      <c r="C21">
        <v>17.5</v>
      </c>
      <c r="D21">
        <v>85</v>
      </c>
      <c r="E21">
        <v>65</v>
      </c>
      <c r="F21">
        <v>-75.395690000000002</v>
      </c>
      <c r="G21">
        <v>38.65795</v>
      </c>
      <c r="I21">
        <v>21</v>
      </c>
      <c r="J21">
        <v>7.5</v>
      </c>
      <c r="K21" t="s">
        <v>7</v>
      </c>
      <c r="L21">
        <v>55</v>
      </c>
      <c r="M21">
        <v>-76.871470000000002</v>
      </c>
      <c r="N21">
        <v>38.745240000000003</v>
      </c>
      <c r="O21">
        <v>-77.071870000000004</v>
      </c>
      <c r="P21">
        <v>39.021120000000003</v>
      </c>
      <c r="Q21">
        <v>35280.4902</v>
      </c>
      <c r="R21">
        <f t="shared" si="0"/>
        <v>35.280490200000003</v>
      </c>
      <c r="S21">
        <v>90</v>
      </c>
      <c r="T21">
        <v>35</v>
      </c>
      <c r="U21">
        <v>0.52</v>
      </c>
    </row>
    <row r="22" spans="1:21" x14ac:dyDescent="0.3">
      <c r="A22">
        <v>5040</v>
      </c>
      <c r="B22">
        <v>7</v>
      </c>
      <c r="C22">
        <v>17.5</v>
      </c>
      <c r="D22">
        <v>90</v>
      </c>
      <c r="E22">
        <v>65</v>
      </c>
      <c r="F22">
        <v>-75.395690000000002</v>
      </c>
      <c r="G22">
        <v>38.65795</v>
      </c>
      <c r="I22">
        <v>22</v>
      </c>
      <c r="J22">
        <v>17.5</v>
      </c>
      <c r="K22" t="s">
        <v>7</v>
      </c>
      <c r="L22" t="s">
        <v>7</v>
      </c>
      <c r="M22">
        <v>-80.101680000000002</v>
      </c>
      <c r="N22">
        <v>32.778440000000003</v>
      </c>
      <c r="O22">
        <v>-80.024590000000003</v>
      </c>
      <c r="P22">
        <v>32.946199999999997</v>
      </c>
      <c r="Q22">
        <v>20017.853200000001</v>
      </c>
      <c r="R22">
        <f t="shared" si="0"/>
        <v>20.017853200000001</v>
      </c>
      <c r="S22">
        <v>92</v>
      </c>
      <c r="T22">
        <v>19</v>
      </c>
      <c r="U22">
        <v>0.62</v>
      </c>
    </row>
    <row r="23" spans="1:21" x14ac:dyDescent="0.3">
      <c r="A23">
        <v>141360</v>
      </c>
      <c r="B23">
        <v>8</v>
      </c>
      <c r="C23">
        <v>15</v>
      </c>
      <c r="D23">
        <v>70</v>
      </c>
      <c r="E23">
        <v>60</v>
      </c>
      <c r="F23">
        <v>-96.610309999999998</v>
      </c>
      <c r="G23">
        <v>32.983840000000001</v>
      </c>
      <c r="I23">
        <v>23</v>
      </c>
      <c r="J23">
        <v>7.5</v>
      </c>
      <c r="K23">
        <v>70</v>
      </c>
      <c r="L23">
        <v>55</v>
      </c>
      <c r="M23">
        <v>-74.359269999999995</v>
      </c>
      <c r="N23">
        <v>39.763890000000004</v>
      </c>
      <c r="O23">
        <v>-74.414339999999996</v>
      </c>
      <c r="P23">
        <v>39.588720000000002</v>
      </c>
      <c r="Q23">
        <v>20062.553400000001</v>
      </c>
      <c r="R23">
        <f t="shared" si="0"/>
        <v>20.062553400000002</v>
      </c>
      <c r="S23">
        <v>86</v>
      </c>
      <c r="T23">
        <v>35</v>
      </c>
      <c r="U23">
        <v>0.35</v>
      </c>
    </row>
    <row r="24" spans="1:21" x14ac:dyDescent="0.3">
      <c r="A24">
        <v>14136</v>
      </c>
      <c r="B24">
        <v>9</v>
      </c>
      <c r="C24">
        <v>2.5</v>
      </c>
      <c r="D24">
        <v>85</v>
      </c>
      <c r="E24">
        <v>40</v>
      </c>
      <c r="F24">
        <v>-81.364540000000005</v>
      </c>
      <c r="G24">
        <v>28.816369999999999</v>
      </c>
      <c r="I24">
        <v>24</v>
      </c>
      <c r="J24">
        <v>20</v>
      </c>
      <c r="K24">
        <v>80</v>
      </c>
      <c r="L24">
        <v>65</v>
      </c>
      <c r="M24">
        <v>-75.674090000000007</v>
      </c>
      <c r="N24">
        <v>36.99691</v>
      </c>
      <c r="O24">
        <v>-75.872050000000002</v>
      </c>
      <c r="P24">
        <v>37.011809999999997</v>
      </c>
      <c r="Q24">
        <v>17676.355800000001</v>
      </c>
      <c r="R24">
        <f t="shared" si="0"/>
        <v>17.6763558</v>
      </c>
      <c r="S24">
        <v>87</v>
      </c>
      <c r="T24">
        <v>32</v>
      </c>
      <c r="U24">
        <v>0.15</v>
      </c>
    </row>
    <row r="25" spans="1:21" x14ac:dyDescent="0.3">
      <c r="A25">
        <v>14880</v>
      </c>
      <c r="B25">
        <v>9</v>
      </c>
      <c r="C25">
        <v>2.5</v>
      </c>
      <c r="D25">
        <v>85</v>
      </c>
      <c r="E25">
        <v>45</v>
      </c>
      <c r="F25">
        <v>-81.364540000000005</v>
      </c>
      <c r="G25">
        <v>28.816369999999999</v>
      </c>
      <c r="I25">
        <v>25</v>
      </c>
      <c r="J25">
        <v>12.5</v>
      </c>
      <c r="K25" t="s">
        <v>7</v>
      </c>
      <c r="L25">
        <v>60</v>
      </c>
      <c r="M25">
        <v>-81.877979999999994</v>
      </c>
      <c r="N25">
        <v>41.66619</v>
      </c>
      <c r="O25">
        <v>-81.873930000000001</v>
      </c>
      <c r="P25">
        <v>41.656820000000003</v>
      </c>
      <c r="Q25">
        <v>1096.097</v>
      </c>
      <c r="R25">
        <f t="shared" si="0"/>
        <v>1.0960969999999999</v>
      </c>
      <c r="S25">
        <v>76</v>
      </c>
      <c r="T25">
        <v>40</v>
      </c>
      <c r="U25">
        <v>0.04</v>
      </c>
    </row>
    <row r="26" spans="1:21" x14ac:dyDescent="0.3">
      <c r="A26">
        <v>18600</v>
      </c>
      <c r="B26">
        <v>9</v>
      </c>
      <c r="C26">
        <v>2.5</v>
      </c>
      <c r="D26">
        <v>90</v>
      </c>
      <c r="E26">
        <v>40</v>
      </c>
      <c r="F26">
        <v>-81.364540000000005</v>
      </c>
      <c r="G26">
        <v>28.816369999999999</v>
      </c>
      <c r="I26" t="s">
        <v>22</v>
      </c>
      <c r="J26">
        <f>AVERAGE(J2:J25)</f>
        <v>9.375</v>
      </c>
      <c r="K26">
        <f>AVERAGE(K2:K25)</f>
        <v>71.785714285714292</v>
      </c>
      <c r="L26">
        <f>AVERAGE(L2:L25)</f>
        <v>62.5</v>
      </c>
      <c r="Q26" t="s">
        <v>22</v>
      </c>
      <c r="R26">
        <f>AVERAGE(R2:R25)</f>
        <v>30.042407295833332</v>
      </c>
    </row>
    <row r="27" spans="1:21" x14ac:dyDescent="0.3">
      <c r="A27">
        <v>19344</v>
      </c>
      <c r="B27">
        <v>9</v>
      </c>
      <c r="C27">
        <v>2.5</v>
      </c>
      <c r="D27">
        <v>90</v>
      </c>
      <c r="E27">
        <v>45</v>
      </c>
      <c r="F27">
        <v>-81.364540000000005</v>
      </c>
      <c r="G27">
        <v>28.816369999999999</v>
      </c>
      <c r="I27" t="s">
        <v>21</v>
      </c>
      <c r="J27">
        <f>+_xlfn.STDEV.S(J2:J25)</f>
        <v>6.4374076607982778</v>
      </c>
      <c r="K27">
        <f>+_xlfn.STDEV.S(K2:K25)</f>
        <v>3.1666184688832546</v>
      </c>
      <c r="L27">
        <f>+_xlfn.STDEV.S(L2:L25)</f>
        <v>3.7977726265637499</v>
      </c>
      <c r="Q27" t="s">
        <v>21</v>
      </c>
      <c r="R27">
        <f>+_xlfn.STDEV.S(R2:R25)</f>
        <v>46.392751652374777</v>
      </c>
    </row>
    <row r="28" spans="1:21" x14ac:dyDescent="0.3">
      <c r="A28">
        <v>8184</v>
      </c>
      <c r="B28">
        <v>10</v>
      </c>
      <c r="C28">
        <v>5</v>
      </c>
      <c r="D28">
        <v>70</v>
      </c>
      <c r="E28">
        <v>40</v>
      </c>
      <c r="F28">
        <v>-81.58229</v>
      </c>
      <c r="G28">
        <v>41.571260000000002</v>
      </c>
    </row>
    <row r="29" spans="1:21" x14ac:dyDescent="0.3">
      <c r="A29">
        <v>8448</v>
      </c>
      <c r="B29">
        <v>10</v>
      </c>
      <c r="C29">
        <v>5</v>
      </c>
      <c r="D29">
        <v>70</v>
      </c>
      <c r="E29">
        <v>45</v>
      </c>
      <c r="F29">
        <v>-81.58229</v>
      </c>
      <c r="G29">
        <v>41.571260000000002</v>
      </c>
    </row>
    <row r="30" spans="1:21" x14ac:dyDescent="0.3">
      <c r="A30">
        <v>8712</v>
      </c>
      <c r="B30">
        <v>10</v>
      </c>
      <c r="C30">
        <v>5</v>
      </c>
      <c r="D30">
        <v>70</v>
      </c>
      <c r="E30">
        <v>50</v>
      </c>
      <c r="F30">
        <v>-81.58229</v>
      </c>
      <c r="G30">
        <v>41.571260000000002</v>
      </c>
    </row>
    <row r="31" spans="1:21" x14ac:dyDescent="0.3">
      <c r="A31">
        <v>8976</v>
      </c>
      <c r="B31">
        <v>10</v>
      </c>
      <c r="C31">
        <v>5</v>
      </c>
      <c r="D31">
        <v>70</v>
      </c>
      <c r="E31">
        <v>55</v>
      </c>
      <c r="F31">
        <v>-81.58229</v>
      </c>
      <c r="G31">
        <v>41.571260000000002</v>
      </c>
    </row>
    <row r="32" spans="1:21" x14ac:dyDescent="0.3">
      <c r="A32">
        <v>9240</v>
      </c>
      <c r="B32">
        <v>10</v>
      </c>
      <c r="C32">
        <v>5</v>
      </c>
      <c r="D32">
        <v>70</v>
      </c>
      <c r="E32">
        <v>60</v>
      </c>
      <c r="F32">
        <v>-81.58229</v>
      </c>
      <c r="G32">
        <v>41.571260000000002</v>
      </c>
    </row>
    <row r="33" spans="1:7" x14ac:dyDescent="0.3">
      <c r="A33">
        <v>181440</v>
      </c>
      <c r="B33">
        <v>11</v>
      </c>
      <c r="C33">
        <v>20</v>
      </c>
      <c r="D33">
        <v>70</v>
      </c>
      <c r="E33">
        <v>65</v>
      </c>
      <c r="F33">
        <v>-90.971940000000004</v>
      </c>
      <c r="G33">
        <v>36.785710000000002</v>
      </c>
    </row>
    <row r="34" spans="1:7" x14ac:dyDescent="0.3">
      <c r="A34">
        <v>4752</v>
      </c>
      <c r="B34">
        <v>12</v>
      </c>
      <c r="C34">
        <v>7.5</v>
      </c>
      <c r="D34">
        <v>70</v>
      </c>
      <c r="E34">
        <v>65</v>
      </c>
      <c r="F34">
        <v>-79.506379999999993</v>
      </c>
      <c r="G34">
        <v>43.766539999999999</v>
      </c>
    </row>
    <row r="35" spans="1:7" x14ac:dyDescent="0.3">
      <c r="A35">
        <v>2448</v>
      </c>
      <c r="B35">
        <v>13</v>
      </c>
      <c r="C35">
        <v>2.5</v>
      </c>
      <c r="D35">
        <v>80</v>
      </c>
      <c r="E35">
        <v>60</v>
      </c>
      <c r="F35">
        <v>-77.696910000000003</v>
      </c>
      <c r="G35">
        <v>43.26491</v>
      </c>
    </row>
    <row r="36" spans="1:7" x14ac:dyDescent="0.3">
      <c r="A36">
        <v>3312</v>
      </c>
      <c r="B36">
        <v>13</v>
      </c>
      <c r="C36">
        <v>2.5</v>
      </c>
      <c r="D36">
        <v>85</v>
      </c>
      <c r="E36">
        <v>60</v>
      </c>
      <c r="F36">
        <v>-77.696910000000003</v>
      </c>
      <c r="G36">
        <v>43.26491</v>
      </c>
    </row>
    <row r="37" spans="1:7" x14ac:dyDescent="0.3">
      <c r="A37">
        <v>4176</v>
      </c>
      <c r="B37">
        <v>13</v>
      </c>
      <c r="C37">
        <v>2.5</v>
      </c>
      <c r="D37">
        <v>90</v>
      </c>
      <c r="E37">
        <v>60</v>
      </c>
      <c r="F37">
        <v>-77.696910000000003</v>
      </c>
      <c r="G37">
        <v>43.26491</v>
      </c>
    </row>
    <row r="38" spans="1:7" x14ac:dyDescent="0.3">
      <c r="A38">
        <v>1464</v>
      </c>
      <c r="B38">
        <v>14</v>
      </c>
      <c r="C38">
        <v>7.5</v>
      </c>
      <c r="D38">
        <v>70</v>
      </c>
      <c r="E38">
        <v>40</v>
      </c>
      <c r="F38">
        <v>-78.646019999999993</v>
      </c>
      <c r="G38">
        <v>43.513249999999999</v>
      </c>
    </row>
    <row r="39" spans="1:7" x14ac:dyDescent="0.3">
      <c r="A39">
        <v>1488</v>
      </c>
      <c r="B39">
        <v>14</v>
      </c>
      <c r="C39">
        <v>7.5</v>
      </c>
      <c r="D39">
        <v>70</v>
      </c>
      <c r="E39">
        <v>45</v>
      </c>
      <c r="F39">
        <v>-78.646019999999993</v>
      </c>
      <c r="G39">
        <v>43.513249999999999</v>
      </c>
    </row>
    <row r="40" spans="1:7" x14ac:dyDescent="0.3">
      <c r="A40">
        <v>1512</v>
      </c>
      <c r="B40">
        <v>14</v>
      </c>
      <c r="C40">
        <v>7.5</v>
      </c>
      <c r="D40">
        <v>70</v>
      </c>
      <c r="E40">
        <v>50</v>
      </c>
      <c r="F40">
        <v>-78.646019999999993</v>
      </c>
      <c r="G40">
        <v>43.513249999999999</v>
      </c>
    </row>
    <row r="41" spans="1:7" x14ac:dyDescent="0.3">
      <c r="A41">
        <v>1536</v>
      </c>
      <c r="B41">
        <v>14</v>
      </c>
      <c r="C41">
        <v>7.5</v>
      </c>
      <c r="D41">
        <v>70</v>
      </c>
      <c r="E41">
        <v>55</v>
      </c>
      <c r="F41">
        <v>-78.646019999999993</v>
      </c>
      <c r="G41">
        <v>43.513249999999999</v>
      </c>
    </row>
    <row r="42" spans="1:7" x14ac:dyDescent="0.3">
      <c r="A42">
        <v>1608</v>
      </c>
      <c r="B42">
        <v>14</v>
      </c>
      <c r="C42">
        <v>7.5</v>
      </c>
      <c r="D42">
        <v>75</v>
      </c>
      <c r="E42">
        <v>40</v>
      </c>
      <c r="F42">
        <v>-78.646019999999993</v>
      </c>
      <c r="G42">
        <v>43.513249999999999</v>
      </c>
    </row>
    <row r="43" spans="1:7" x14ac:dyDescent="0.3">
      <c r="A43">
        <v>1632</v>
      </c>
      <c r="B43">
        <v>14</v>
      </c>
      <c r="C43">
        <v>7.5</v>
      </c>
      <c r="D43">
        <v>75</v>
      </c>
      <c r="E43">
        <v>45</v>
      </c>
      <c r="F43">
        <v>-78.646019999999993</v>
      </c>
      <c r="G43">
        <v>43.513249999999999</v>
      </c>
    </row>
    <row r="44" spans="1:7" x14ac:dyDescent="0.3">
      <c r="A44">
        <v>1656</v>
      </c>
      <c r="B44">
        <v>14</v>
      </c>
      <c r="C44">
        <v>7.5</v>
      </c>
      <c r="D44">
        <v>75</v>
      </c>
      <c r="E44">
        <v>50</v>
      </c>
      <c r="F44">
        <v>-78.646019999999993</v>
      </c>
      <c r="G44">
        <v>43.513249999999999</v>
      </c>
    </row>
    <row r="45" spans="1:7" x14ac:dyDescent="0.3">
      <c r="A45">
        <v>1680</v>
      </c>
      <c r="B45">
        <v>14</v>
      </c>
      <c r="C45">
        <v>7.5</v>
      </c>
      <c r="D45">
        <v>75</v>
      </c>
      <c r="E45">
        <v>55</v>
      </c>
      <c r="F45">
        <v>-78.646019999999993</v>
      </c>
      <c r="G45">
        <v>43.513249999999999</v>
      </c>
    </row>
    <row r="46" spans="1:7" x14ac:dyDescent="0.3">
      <c r="A46">
        <v>1752</v>
      </c>
      <c r="B46">
        <v>14</v>
      </c>
      <c r="C46">
        <v>7.5</v>
      </c>
      <c r="D46">
        <v>80</v>
      </c>
      <c r="E46">
        <v>40</v>
      </c>
      <c r="F46">
        <v>-78.646019999999993</v>
      </c>
      <c r="G46">
        <v>43.513249999999999</v>
      </c>
    </row>
    <row r="47" spans="1:7" x14ac:dyDescent="0.3">
      <c r="A47">
        <v>1776</v>
      </c>
      <c r="B47">
        <v>14</v>
      </c>
      <c r="C47">
        <v>7.5</v>
      </c>
      <c r="D47">
        <v>80</v>
      </c>
      <c r="E47">
        <v>45</v>
      </c>
      <c r="F47">
        <v>-78.646019999999993</v>
      </c>
      <c r="G47">
        <v>43.513249999999999</v>
      </c>
    </row>
    <row r="48" spans="1:7" x14ac:dyDescent="0.3">
      <c r="A48">
        <v>1800</v>
      </c>
      <c r="B48">
        <v>14</v>
      </c>
      <c r="C48">
        <v>7.5</v>
      </c>
      <c r="D48">
        <v>80</v>
      </c>
      <c r="E48">
        <v>50</v>
      </c>
      <c r="F48">
        <v>-78.646019999999993</v>
      </c>
      <c r="G48">
        <v>43.513249999999999</v>
      </c>
    </row>
    <row r="49" spans="1:7" x14ac:dyDescent="0.3">
      <c r="A49">
        <v>1824</v>
      </c>
      <c r="B49">
        <v>14</v>
      </c>
      <c r="C49">
        <v>7.5</v>
      </c>
      <c r="D49">
        <v>80</v>
      </c>
      <c r="E49">
        <v>55</v>
      </c>
      <c r="F49">
        <v>-78.646019999999993</v>
      </c>
      <c r="G49">
        <v>43.513249999999999</v>
      </c>
    </row>
    <row r="50" spans="1:7" x14ac:dyDescent="0.3">
      <c r="A50">
        <v>1896</v>
      </c>
      <c r="B50">
        <v>14</v>
      </c>
      <c r="C50">
        <v>7.5</v>
      </c>
      <c r="D50">
        <v>85</v>
      </c>
      <c r="E50">
        <v>40</v>
      </c>
      <c r="F50">
        <v>-78.646019999999993</v>
      </c>
      <c r="G50">
        <v>43.513249999999999</v>
      </c>
    </row>
    <row r="51" spans="1:7" x14ac:dyDescent="0.3">
      <c r="A51">
        <v>1920</v>
      </c>
      <c r="B51">
        <v>14</v>
      </c>
      <c r="C51">
        <v>7.5</v>
      </c>
      <c r="D51">
        <v>85</v>
      </c>
      <c r="E51">
        <v>45</v>
      </c>
      <c r="F51">
        <v>-78.646019999999993</v>
      </c>
      <c r="G51">
        <v>43.513249999999999</v>
      </c>
    </row>
    <row r="52" spans="1:7" x14ac:dyDescent="0.3">
      <c r="A52">
        <v>1944</v>
      </c>
      <c r="B52">
        <v>14</v>
      </c>
      <c r="C52">
        <v>7.5</v>
      </c>
      <c r="D52">
        <v>85</v>
      </c>
      <c r="E52">
        <v>50</v>
      </c>
      <c r="F52">
        <v>-78.646019999999993</v>
      </c>
      <c r="G52">
        <v>43.513249999999999</v>
      </c>
    </row>
    <row r="53" spans="1:7" x14ac:dyDescent="0.3">
      <c r="A53">
        <v>1968</v>
      </c>
      <c r="B53">
        <v>14</v>
      </c>
      <c r="C53">
        <v>7.5</v>
      </c>
      <c r="D53">
        <v>85</v>
      </c>
      <c r="E53">
        <v>55</v>
      </c>
      <c r="F53">
        <v>-78.646019999999993</v>
      </c>
      <c r="G53">
        <v>43.513249999999999</v>
      </c>
    </row>
    <row r="54" spans="1:7" x14ac:dyDescent="0.3">
      <c r="A54">
        <v>2040</v>
      </c>
      <c r="B54">
        <v>14</v>
      </c>
      <c r="C54">
        <v>7.5</v>
      </c>
      <c r="D54">
        <v>90</v>
      </c>
      <c r="E54">
        <v>40</v>
      </c>
      <c r="F54">
        <v>-78.646019999999993</v>
      </c>
      <c r="G54">
        <v>43.513249999999999</v>
      </c>
    </row>
    <row r="55" spans="1:7" x14ac:dyDescent="0.3">
      <c r="A55">
        <v>2064</v>
      </c>
      <c r="B55">
        <v>14</v>
      </c>
      <c r="C55">
        <v>7.5</v>
      </c>
      <c r="D55">
        <v>90</v>
      </c>
      <c r="E55">
        <v>45</v>
      </c>
      <c r="F55">
        <v>-78.646019999999993</v>
      </c>
      <c r="G55">
        <v>43.513249999999999</v>
      </c>
    </row>
    <row r="56" spans="1:7" x14ac:dyDescent="0.3">
      <c r="A56">
        <v>2088</v>
      </c>
      <c r="B56">
        <v>14</v>
      </c>
      <c r="C56">
        <v>7.5</v>
      </c>
      <c r="D56">
        <v>90</v>
      </c>
      <c r="E56">
        <v>50</v>
      </c>
      <c r="F56">
        <v>-78.646019999999993</v>
      </c>
      <c r="G56">
        <v>43.513249999999999</v>
      </c>
    </row>
    <row r="57" spans="1:7" x14ac:dyDescent="0.3">
      <c r="A57">
        <v>2112</v>
      </c>
      <c r="B57">
        <v>14</v>
      </c>
      <c r="C57">
        <v>7.5</v>
      </c>
      <c r="D57">
        <v>90</v>
      </c>
      <c r="E57">
        <v>55</v>
      </c>
      <c r="F57">
        <v>-78.646019999999993</v>
      </c>
      <c r="G57">
        <v>43.513249999999999</v>
      </c>
    </row>
    <row r="58" spans="1:7" x14ac:dyDescent="0.3">
      <c r="A58">
        <v>744</v>
      </c>
      <c r="B58">
        <v>15</v>
      </c>
      <c r="C58">
        <v>5</v>
      </c>
      <c r="D58">
        <v>70</v>
      </c>
      <c r="E58">
        <v>40</v>
      </c>
      <c r="F58">
        <v>-78.915899999999993</v>
      </c>
      <c r="G58">
        <v>43.536549999999998</v>
      </c>
    </row>
    <row r="59" spans="1:7" x14ac:dyDescent="0.3">
      <c r="A59">
        <v>768</v>
      </c>
      <c r="B59">
        <v>15</v>
      </c>
      <c r="C59">
        <v>5</v>
      </c>
      <c r="D59">
        <v>70</v>
      </c>
      <c r="E59">
        <v>45</v>
      </c>
      <c r="F59">
        <v>-78.915899999999993</v>
      </c>
      <c r="G59">
        <v>43.536549999999998</v>
      </c>
    </row>
    <row r="60" spans="1:7" x14ac:dyDescent="0.3">
      <c r="A60">
        <v>792</v>
      </c>
      <c r="B60">
        <v>15</v>
      </c>
      <c r="C60">
        <v>5</v>
      </c>
      <c r="D60">
        <v>70</v>
      </c>
      <c r="E60">
        <v>50</v>
      </c>
      <c r="F60">
        <v>-78.915899999999993</v>
      </c>
      <c r="G60">
        <v>43.536549999999998</v>
      </c>
    </row>
    <row r="61" spans="1:7" x14ac:dyDescent="0.3">
      <c r="A61">
        <v>816</v>
      </c>
      <c r="B61">
        <v>15</v>
      </c>
      <c r="C61">
        <v>5</v>
      </c>
      <c r="D61">
        <v>70</v>
      </c>
      <c r="E61">
        <v>55</v>
      </c>
      <c r="F61">
        <v>-78.915899999999993</v>
      </c>
      <c r="G61">
        <v>43.536549999999998</v>
      </c>
    </row>
    <row r="62" spans="1:7" x14ac:dyDescent="0.3">
      <c r="A62">
        <v>888</v>
      </c>
      <c r="B62">
        <v>15</v>
      </c>
      <c r="C62">
        <v>5</v>
      </c>
      <c r="D62">
        <v>75</v>
      </c>
      <c r="E62">
        <v>40</v>
      </c>
      <c r="F62">
        <v>-78.915899999999993</v>
      </c>
      <c r="G62">
        <v>43.536549999999998</v>
      </c>
    </row>
    <row r="63" spans="1:7" x14ac:dyDescent="0.3">
      <c r="A63">
        <v>912</v>
      </c>
      <c r="B63">
        <v>15</v>
      </c>
      <c r="C63">
        <v>5</v>
      </c>
      <c r="D63">
        <v>75</v>
      </c>
      <c r="E63">
        <v>45</v>
      </c>
      <c r="F63">
        <v>-78.915899999999993</v>
      </c>
      <c r="G63">
        <v>43.536549999999998</v>
      </c>
    </row>
    <row r="64" spans="1:7" x14ac:dyDescent="0.3">
      <c r="A64">
        <v>936</v>
      </c>
      <c r="B64">
        <v>15</v>
      </c>
      <c r="C64">
        <v>5</v>
      </c>
      <c r="D64">
        <v>75</v>
      </c>
      <c r="E64">
        <v>50</v>
      </c>
      <c r="F64">
        <v>-78.915899999999993</v>
      </c>
      <c r="G64">
        <v>43.536549999999998</v>
      </c>
    </row>
    <row r="65" spans="1:7" x14ac:dyDescent="0.3">
      <c r="A65">
        <v>960</v>
      </c>
      <c r="B65">
        <v>15</v>
      </c>
      <c r="C65">
        <v>5</v>
      </c>
      <c r="D65">
        <v>75</v>
      </c>
      <c r="E65">
        <v>55</v>
      </c>
      <c r="F65">
        <v>-78.915899999999993</v>
      </c>
      <c r="G65">
        <v>43.536549999999998</v>
      </c>
    </row>
    <row r="66" spans="1:7" x14ac:dyDescent="0.3">
      <c r="A66">
        <v>1032</v>
      </c>
      <c r="B66">
        <v>15</v>
      </c>
      <c r="C66">
        <v>5</v>
      </c>
      <c r="D66">
        <v>80</v>
      </c>
      <c r="E66">
        <v>40</v>
      </c>
      <c r="F66">
        <v>-78.915899999999993</v>
      </c>
      <c r="G66">
        <v>43.536549999999998</v>
      </c>
    </row>
    <row r="67" spans="1:7" x14ac:dyDescent="0.3">
      <c r="A67">
        <v>1056</v>
      </c>
      <c r="B67">
        <v>15</v>
      </c>
      <c r="C67">
        <v>5</v>
      </c>
      <c r="D67">
        <v>80</v>
      </c>
      <c r="E67">
        <v>45</v>
      </c>
      <c r="F67">
        <v>-78.915899999999993</v>
      </c>
      <c r="G67">
        <v>43.536549999999998</v>
      </c>
    </row>
    <row r="68" spans="1:7" x14ac:dyDescent="0.3">
      <c r="A68">
        <v>1080</v>
      </c>
      <c r="B68">
        <v>15</v>
      </c>
      <c r="C68">
        <v>5</v>
      </c>
      <c r="D68">
        <v>80</v>
      </c>
      <c r="E68">
        <v>50</v>
      </c>
      <c r="F68">
        <v>-78.915899999999993</v>
      </c>
      <c r="G68">
        <v>43.536549999999998</v>
      </c>
    </row>
    <row r="69" spans="1:7" x14ac:dyDescent="0.3">
      <c r="A69">
        <v>1104</v>
      </c>
      <c r="B69">
        <v>15</v>
      </c>
      <c r="C69">
        <v>5</v>
      </c>
      <c r="D69">
        <v>80</v>
      </c>
      <c r="E69">
        <v>55</v>
      </c>
      <c r="F69">
        <v>-78.915899999999993</v>
      </c>
      <c r="G69">
        <v>43.536549999999998</v>
      </c>
    </row>
    <row r="70" spans="1:7" x14ac:dyDescent="0.3">
      <c r="A70">
        <v>1176</v>
      </c>
      <c r="B70">
        <v>15</v>
      </c>
      <c r="C70">
        <v>5</v>
      </c>
      <c r="D70">
        <v>85</v>
      </c>
      <c r="E70">
        <v>40</v>
      </c>
      <c r="F70">
        <v>-78.915899999999993</v>
      </c>
      <c r="G70">
        <v>43.536549999999998</v>
      </c>
    </row>
    <row r="71" spans="1:7" x14ac:dyDescent="0.3">
      <c r="A71">
        <v>1200</v>
      </c>
      <c r="B71">
        <v>15</v>
      </c>
      <c r="C71">
        <v>5</v>
      </c>
      <c r="D71">
        <v>85</v>
      </c>
      <c r="E71">
        <v>45</v>
      </c>
      <c r="F71">
        <v>-78.915899999999993</v>
      </c>
      <c r="G71">
        <v>43.536549999999998</v>
      </c>
    </row>
    <row r="72" spans="1:7" x14ac:dyDescent="0.3">
      <c r="A72">
        <v>1224</v>
      </c>
      <c r="B72">
        <v>15</v>
      </c>
      <c r="C72">
        <v>5</v>
      </c>
      <c r="D72">
        <v>85</v>
      </c>
      <c r="E72">
        <v>50</v>
      </c>
      <c r="F72">
        <v>-78.915899999999993</v>
      </c>
      <c r="G72">
        <v>43.536549999999998</v>
      </c>
    </row>
    <row r="73" spans="1:7" x14ac:dyDescent="0.3">
      <c r="A73">
        <v>1248</v>
      </c>
      <c r="B73">
        <v>15</v>
      </c>
      <c r="C73">
        <v>5</v>
      </c>
      <c r="D73">
        <v>85</v>
      </c>
      <c r="E73">
        <v>55</v>
      </c>
      <c r="F73">
        <v>-78.915899999999993</v>
      </c>
      <c r="G73">
        <v>43.536549999999998</v>
      </c>
    </row>
    <row r="74" spans="1:7" x14ac:dyDescent="0.3">
      <c r="A74">
        <v>1320</v>
      </c>
      <c r="B74">
        <v>15</v>
      </c>
      <c r="C74">
        <v>5</v>
      </c>
      <c r="D74">
        <v>90</v>
      </c>
      <c r="E74">
        <v>40</v>
      </c>
      <c r="F74">
        <v>-78.915899999999993</v>
      </c>
      <c r="G74">
        <v>43.536549999999998</v>
      </c>
    </row>
    <row r="75" spans="1:7" x14ac:dyDescent="0.3">
      <c r="A75">
        <v>1344</v>
      </c>
      <c r="B75">
        <v>15</v>
      </c>
      <c r="C75">
        <v>5</v>
      </c>
      <c r="D75">
        <v>90</v>
      </c>
      <c r="E75">
        <v>45</v>
      </c>
      <c r="F75">
        <v>-78.915899999999993</v>
      </c>
      <c r="G75">
        <v>43.536549999999998</v>
      </c>
    </row>
    <row r="76" spans="1:7" x14ac:dyDescent="0.3">
      <c r="A76">
        <v>1368</v>
      </c>
      <c r="B76">
        <v>15</v>
      </c>
      <c r="C76">
        <v>5</v>
      </c>
      <c r="D76">
        <v>90</v>
      </c>
      <c r="E76">
        <v>50</v>
      </c>
      <c r="F76">
        <v>-78.915899999999993</v>
      </c>
      <c r="G76">
        <v>43.536549999999998</v>
      </c>
    </row>
    <row r="77" spans="1:7" x14ac:dyDescent="0.3">
      <c r="A77">
        <v>1392</v>
      </c>
      <c r="B77">
        <v>15</v>
      </c>
      <c r="C77">
        <v>5</v>
      </c>
      <c r="D77">
        <v>90</v>
      </c>
      <c r="E77">
        <v>55</v>
      </c>
      <c r="F77">
        <v>-78.915899999999993</v>
      </c>
      <c r="G77">
        <v>43.536549999999998</v>
      </c>
    </row>
    <row r="78" spans="1:7" x14ac:dyDescent="0.3">
      <c r="A78">
        <v>120528</v>
      </c>
      <c r="B78">
        <v>16</v>
      </c>
      <c r="C78">
        <v>17.5</v>
      </c>
      <c r="D78">
        <v>70</v>
      </c>
      <c r="E78">
        <v>65</v>
      </c>
      <c r="F78">
        <v>-70.662000000000006</v>
      </c>
      <c r="G78">
        <v>42.773249999999997</v>
      </c>
    </row>
    <row r="79" spans="1:7" x14ac:dyDescent="0.3">
      <c r="A79">
        <v>4104</v>
      </c>
      <c r="B79">
        <v>17</v>
      </c>
      <c r="C79">
        <v>2.5</v>
      </c>
      <c r="D79">
        <v>85</v>
      </c>
      <c r="E79">
        <v>40</v>
      </c>
      <c r="F79">
        <v>-72.700280000000006</v>
      </c>
      <c r="G79">
        <v>41.46096</v>
      </c>
    </row>
    <row r="80" spans="1:7" x14ac:dyDescent="0.3">
      <c r="A80">
        <v>4320</v>
      </c>
      <c r="B80">
        <v>17</v>
      </c>
      <c r="C80">
        <v>2.5</v>
      </c>
      <c r="D80">
        <v>85</v>
      </c>
      <c r="E80">
        <v>45</v>
      </c>
      <c r="F80">
        <v>-72.700280000000006</v>
      </c>
      <c r="G80">
        <v>41.46096</v>
      </c>
    </row>
    <row r="81" spans="1:7" x14ac:dyDescent="0.3">
      <c r="A81">
        <v>5400</v>
      </c>
      <c r="B81">
        <v>17</v>
      </c>
      <c r="C81">
        <v>2.5</v>
      </c>
      <c r="D81">
        <v>90</v>
      </c>
      <c r="E81">
        <v>40</v>
      </c>
      <c r="F81">
        <v>-72.700280000000006</v>
      </c>
      <c r="G81">
        <v>41.46096</v>
      </c>
    </row>
    <row r="82" spans="1:7" x14ac:dyDescent="0.3">
      <c r="A82">
        <v>5616</v>
      </c>
      <c r="B82">
        <v>17</v>
      </c>
      <c r="C82">
        <v>2.5</v>
      </c>
      <c r="D82">
        <v>90</v>
      </c>
      <c r="E82">
        <v>45</v>
      </c>
      <c r="F82">
        <v>-72.700280000000006</v>
      </c>
      <c r="G82">
        <v>41.46096</v>
      </c>
    </row>
    <row r="83" spans="1:7" x14ac:dyDescent="0.3">
      <c r="A83">
        <v>60528</v>
      </c>
      <c r="B83">
        <v>18</v>
      </c>
      <c r="C83">
        <v>10</v>
      </c>
      <c r="D83">
        <v>75</v>
      </c>
      <c r="E83">
        <v>40</v>
      </c>
      <c r="F83">
        <v>-89.799459999999996</v>
      </c>
      <c r="G83">
        <v>30.894359999999999</v>
      </c>
    </row>
    <row r="84" spans="1:7" x14ac:dyDescent="0.3">
      <c r="A84">
        <v>61152</v>
      </c>
      <c r="B84">
        <v>18</v>
      </c>
      <c r="C84">
        <v>10</v>
      </c>
      <c r="D84">
        <v>75</v>
      </c>
      <c r="E84">
        <v>45</v>
      </c>
      <c r="F84">
        <v>-89.799459999999996</v>
      </c>
      <c r="G84">
        <v>30.894359999999999</v>
      </c>
    </row>
    <row r="85" spans="1:7" x14ac:dyDescent="0.3">
      <c r="A85">
        <v>61776</v>
      </c>
      <c r="B85">
        <v>18</v>
      </c>
      <c r="C85">
        <v>10</v>
      </c>
      <c r="D85">
        <v>75</v>
      </c>
      <c r="E85">
        <v>50</v>
      </c>
      <c r="F85">
        <v>-89.799459999999996</v>
      </c>
      <c r="G85">
        <v>30.894359999999999</v>
      </c>
    </row>
    <row r="86" spans="1:7" x14ac:dyDescent="0.3">
      <c r="A86">
        <v>1584</v>
      </c>
      <c r="B86">
        <v>19</v>
      </c>
      <c r="C86">
        <v>2.5</v>
      </c>
      <c r="D86">
        <v>70</v>
      </c>
      <c r="E86">
        <v>65</v>
      </c>
      <c r="F86">
        <v>-79.220560000000006</v>
      </c>
      <c r="G86">
        <v>43.38653</v>
      </c>
    </row>
    <row r="87" spans="1:7" x14ac:dyDescent="0.3">
      <c r="A87">
        <v>88536</v>
      </c>
      <c r="B87">
        <v>20</v>
      </c>
      <c r="C87">
        <v>20</v>
      </c>
      <c r="D87">
        <v>75</v>
      </c>
      <c r="E87">
        <v>40</v>
      </c>
      <c r="F87">
        <v>-92.904690000000002</v>
      </c>
      <c r="G87">
        <v>33.147260000000003</v>
      </c>
    </row>
    <row r="88" spans="1:7" x14ac:dyDescent="0.3">
      <c r="A88">
        <v>88944</v>
      </c>
      <c r="B88">
        <v>20</v>
      </c>
      <c r="C88">
        <v>20</v>
      </c>
      <c r="D88">
        <v>75</v>
      </c>
      <c r="E88">
        <v>45</v>
      </c>
      <c r="F88">
        <v>-92.904690000000002</v>
      </c>
      <c r="G88">
        <v>33.147260000000003</v>
      </c>
    </row>
    <row r="89" spans="1:7" x14ac:dyDescent="0.3">
      <c r="A89">
        <v>89352</v>
      </c>
      <c r="B89">
        <v>20</v>
      </c>
      <c r="C89">
        <v>20</v>
      </c>
      <c r="D89">
        <v>75</v>
      </c>
      <c r="E89">
        <v>50</v>
      </c>
      <c r="F89">
        <v>-92.904690000000002</v>
      </c>
      <c r="G89">
        <v>33.147260000000003</v>
      </c>
    </row>
    <row r="90" spans="1:7" x14ac:dyDescent="0.3">
      <c r="A90">
        <v>19968</v>
      </c>
      <c r="B90">
        <v>21</v>
      </c>
      <c r="C90">
        <v>7.5</v>
      </c>
      <c r="D90">
        <v>70</v>
      </c>
      <c r="E90">
        <v>55</v>
      </c>
      <c r="F90">
        <v>-76.871470000000002</v>
      </c>
      <c r="G90">
        <v>38.745240000000003</v>
      </c>
    </row>
    <row r="91" spans="1:7" x14ac:dyDescent="0.3">
      <c r="A91">
        <v>21840</v>
      </c>
      <c r="B91">
        <v>21</v>
      </c>
      <c r="C91">
        <v>7.5</v>
      </c>
      <c r="D91">
        <v>75</v>
      </c>
      <c r="E91">
        <v>55</v>
      </c>
      <c r="F91">
        <v>-76.871470000000002</v>
      </c>
      <c r="G91">
        <v>38.745240000000003</v>
      </c>
    </row>
    <row r="92" spans="1:7" x14ac:dyDescent="0.3">
      <c r="A92">
        <v>23712</v>
      </c>
      <c r="B92">
        <v>21</v>
      </c>
      <c r="C92">
        <v>7.5</v>
      </c>
      <c r="D92">
        <v>80</v>
      </c>
      <c r="E92">
        <v>55</v>
      </c>
      <c r="F92">
        <v>-76.871470000000002</v>
      </c>
      <c r="G92">
        <v>38.745240000000003</v>
      </c>
    </row>
    <row r="93" spans="1:7" x14ac:dyDescent="0.3">
      <c r="A93">
        <v>25584</v>
      </c>
      <c r="B93">
        <v>21</v>
      </c>
      <c r="C93">
        <v>7.5</v>
      </c>
      <c r="D93">
        <v>85</v>
      </c>
      <c r="E93">
        <v>55</v>
      </c>
      <c r="F93">
        <v>-76.871470000000002</v>
      </c>
      <c r="G93">
        <v>38.745240000000003</v>
      </c>
    </row>
    <row r="94" spans="1:7" x14ac:dyDescent="0.3">
      <c r="A94">
        <v>27456</v>
      </c>
      <c r="B94">
        <v>21</v>
      </c>
      <c r="C94">
        <v>7.5</v>
      </c>
      <c r="D94">
        <v>90</v>
      </c>
      <c r="E94">
        <v>55</v>
      </c>
      <c r="F94">
        <v>-76.871470000000002</v>
      </c>
      <c r="G94">
        <v>38.745240000000003</v>
      </c>
    </row>
    <row r="95" spans="1:7" x14ac:dyDescent="0.3">
      <c r="A95">
        <v>46320</v>
      </c>
      <c r="B95">
        <v>22</v>
      </c>
      <c r="C95">
        <v>17.5</v>
      </c>
      <c r="D95">
        <v>80</v>
      </c>
      <c r="E95">
        <v>40</v>
      </c>
      <c r="F95">
        <v>-80.101680000000002</v>
      </c>
      <c r="G95">
        <v>32.778440000000003</v>
      </c>
    </row>
    <row r="96" spans="1:7" x14ac:dyDescent="0.3">
      <c r="A96">
        <v>46560</v>
      </c>
      <c r="B96">
        <v>22</v>
      </c>
      <c r="C96">
        <v>17.5</v>
      </c>
      <c r="D96">
        <v>80</v>
      </c>
      <c r="E96">
        <v>45</v>
      </c>
      <c r="F96">
        <v>-80.101680000000002</v>
      </c>
      <c r="G96">
        <v>32.778440000000003</v>
      </c>
    </row>
    <row r="97" spans="1:7" x14ac:dyDescent="0.3">
      <c r="A97">
        <v>46800</v>
      </c>
      <c r="B97">
        <v>22</v>
      </c>
      <c r="C97">
        <v>17.5</v>
      </c>
      <c r="D97">
        <v>80</v>
      </c>
      <c r="E97">
        <v>50</v>
      </c>
      <c r="F97">
        <v>-80.101680000000002</v>
      </c>
      <c r="G97">
        <v>32.778440000000003</v>
      </c>
    </row>
    <row r="98" spans="1:7" x14ac:dyDescent="0.3">
      <c r="A98">
        <v>47040</v>
      </c>
      <c r="B98">
        <v>22</v>
      </c>
      <c r="C98">
        <v>17.5</v>
      </c>
      <c r="D98">
        <v>80</v>
      </c>
      <c r="E98">
        <v>55</v>
      </c>
      <c r="F98">
        <v>-80.101680000000002</v>
      </c>
      <c r="G98">
        <v>32.778440000000003</v>
      </c>
    </row>
    <row r="99" spans="1:7" x14ac:dyDescent="0.3">
      <c r="A99">
        <v>47760</v>
      </c>
      <c r="B99">
        <v>22</v>
      </c>
      <c r="C99">
        <v>17.5</v>
      </c>
      <c r="D99">
        <v>85</v>
      </c>
      <c r="E99">
        <v>40</v>
      </c>
      <c r="F99">
        <v>-80.101680000000002</v>
      </c>
      <c r="G99">
        <v>32.778440000000003</v>
      </c>
    </row>
    <row r="100" spans="1:7" x14ac:dyDescent="0.3">
      <c r="A100">
        <v>48000</v>
      </c>
      <c r="B100">
        <v>22</v>
      </c>
      <c r="C100">
        <v>17.5</v>
      </c>
      <c r="D100">
        <v>85</v>
      </c>
      <c r="E100">
        <v>45</v>
      </c>
      <c r="F100">
        <v>-80.101680000000002</v>
      </c>
      <c r="G100">
        <v>32.778440000000003</v>
      </c>
    </row>
    <row r="101" spans="1:7" x14ac:dyDescent="0.3">
      <c r="A101">
        <v>48240</v>
      </c>
      <c r="B101">
        <v>22</v>
      </c>
      <c r="C101">
        <v>17.5</v>
      </c>
      <c r="D101">
        <v>85</v>
      </c>
      <c r="E101">
        <v>50</v>
      </c>
      <c r="F101">
        <v>-80.101680000000002</v>
      </c>
      <c r="G101">
        <v>32.778440000000003</v>
      </c>
    </row>
    <row r="102" spans="1:7" x14ac:dyDescent="0.3">
      <c r="A102">
        <v>48480</v>
      </c>
      <c r="B102">
        <v>22</v>
      </c>
      <c r="C102">
        <v>17.5</v>
      </c>
      <c r="D102">
        <v>85</v>
      </c>
      <c r="E102">
        <v>55</v>
      </c>
      <c r="F102">
        <v>-80.101680000000002</v>
      </c>
      <c r="G102">
        <v>32.778440000000003</v>
      </c>
    </row>
    <row r="103" spans="1:7" x14ac:dyDescent="0.3">
      <c r="A103">
        <v>49200</v>
      </c>
      <c r="B103">
        <v>22</v>
      </c>
      <c r="C103">
        <v>17.5</v>
      </c>
      <c r="D103">
        <v>90</v>
      </c>
      <c r="E103">
        <v>40</v>
      </c>
      <c r="F103">
        <v>-80.101680000000002</v>
      </c>
      <c r="G103">
        <v>32.778440000000003</v>
      </c>
    </row>
    <row r="104" spans="1:7" x14ac:dyDescent="0.3">
      <c r="A104">
        <v>49440</v>
      </c>
      <c r="B104">
        <v>22</v>
      </c>
      <c r="C104">
        <v>17.5</v>
      </c>
      <c r="D104">
        <v>90</v>
      </c>
      <c r="E104">
        <v>45</v>
      </c>
      <c r="F104">
        <v>-80.101680000000002</v>
      </c>
      <c r="G104">
        <v>32.778440000000003</v>
      </c>
    </row>
    <row r="105" spans="1:7" x14ac:dyDescent="0.3">
      <c r="A105">
        <v>49680</v>
      </c>
      <c r="B105">
        <v>22</v>
      </c>
      <c r="C105">
        <v>17.5</v>
      </c>
      <c r="D105">
        <v>90</v>
      </c>
      <c r="E105">
        <v>50</v>
      </c>
      <c r="F105">
        <v>-80.101680000000002</v>
      </c>
      <c r="G105">
        <v>32.778440000000003</v>
      </c>
    </row>
    <row r="106" spans="1:7" x14ac:dyDescent="0.3">
      <c r="A106">
        <v>49920</v>
      </c>
      <c r="B106">
        <v>22</v>
      </c>
      <c r="C106">
        <v>17.5</v>
      </c>
      <c r="D106">
        <v>90</v>
      </c>
      <c r="E106">
        <v>55</v>
      </c>
      <c r="F106">
        <v>-80.101680000000002</v>
      </c>
      <c r="G106">
        <v>32.778440000000003</v>
      </c>
    </row>
    <row r="107" spans="1:7" x14ac:dyDescent="0.3">
      <c r="A107">
        <v>18432</v>
      </c>
      <c r="B107">
        <v>23</v>
      </c>
      <c r="C107">
        <v>7.5</v>
      </c>
      <c r="D107">
        <v>70</v>
      </c>
      <c r="E107">
        <v>55</v>
      </c>
      <c r="F107">
        <v>-74.359269999999995</v>
      </c>
      <c r="G107">
        <v>39.763890000000004</v>
      </c>
    </row>
    <row r="108" spans="1:7" x14ac:dyDescent="0.3">
      <c r="A108">
        <v>76608</v>
      </c>
      <c r="B108">
        <v>24</v>
      </c>
      <c r="C108">
        <v>20</v>
      </c>
      <c r="D108">
        <v>80</v>
      </c>
      <c r="E108">
        <v>65</v>
      </c>
      <c r="F108">
        <v>-75.674090000000007</v>
      </c>
      <c r="G108">
        <v>36.99691</v>
      </c>
    </row>
    <row r="109" spans="1:7" x14ac:dyDescent="0.3">
      <c r="A109">
        <v>6288</v>
      </c>
      <c r="B109">
        <v>25</v>
      </c>
      <c r="C109">
        <v>12.5</v>
      </c>
      <c r="D109">
        <v>75</v>
      </c>
      <c r="E109">
        <v>60</v>
      </c>
      <c r="F109">
        <v>-81.877979999999994</v>
      </c>
      <c r="G109">
        <v>41.66619</v>
      </c>
    </row>
    <row r="110" spans="1:7" x14ac:dyDescent="0.3">
      <c r="A110">
        <v>6576</v>
      </c>
      <c r="B110">
        <v>25</v>
      </c>
      <c r="C110">
        <v>12.5</v>
      </c>
      <c r="D110">
        <v>80</v>
      </c>
      <c r="E110">
        <v>60</v>
      </c>
      <c r="F110">
        <v>-81.877979999999994</v>
      </c>
      <c r="G110">
        <v>41.66619</v>
      </c>
    </row>
    <row r="111" spans="1:7" x14ac:dyDescent="0.3">
      <c r="A111">
        <v>6864</v>
      </c>
      <c r="B111">
        <v>25</v>
      </c>
      <c r="C111">
        <v>12.5</v>
      </c>
      <c r="D111">
        <v>85</v>
      </c>
      <c r="E111">
        <v>60</v>
      </c>
      <c r="F111">
        <v>-81.877979999999994</v>
      </c>
      <c r="G111">
        <v>41.66619</v>
      </c>
    </row>
    <row r="112" spans="1:7" x14ac:dyDescent="0.3">
      <c r="A112">
        <v>7152</v>
      </c>
      <c r="B112">
        <v>25</v>
      </c>
      <c r="C112">
        <v>12.5</v>
      </c>
      <c r="D112">
        <v>90</v>
      </c>
      <c r="E112">
        <v>60</v>
      </c>
      <c r="F112">
        <v>-81.877979999999994</v>
      </c>
      <c r="G112">
        <v>41.66619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E52A-4A89-47BC-827F-7B5611000F5A}">
  <dimension ref="A1:AI35"/>
  <sheetViews>
    <sheetView tabSelected="1" topLeftCell="O14" workbookViewId="0">
      <selection activeCell="Y22" sqref="Y22"/>
    </sheetView>
  </sheetViews>
  <sheetFormatPr defaultRowHeight="14.4" x14ac:dyDescent="0.3"/>
  <cols>
    <col min="15" max="15" width="12.109375" customWidth="1"/>
    <col min="21" max="21" width="10" bestFit="1" customWidth="1"/>
    <col min="24" max="24" width="11.33203125" customWidth="1"/>
    <col min="27" max="27" width="12.109375" customWidth="1"/>
    <col min="30" max="30" width="11.5546875" customWidth="1"/>
    <col min="31" max="31" width="11.44140625" customWidth="1"/>
    <col min="33" max="33" width="11.33203125" customWidth="1"/>
    <col min="34" max="34" width="10" customWidth="1"/>
  </cols>
  <sheetData>
    <row r="1" spans="1:35" x14ac:dyDescent="0.3">
      <c r="A1" t="s">
        <v>25</v>
      </c>
      <c r="M1" t="s">
        <v>24</v>
      </c>
      <c r="N1" t="s">
        <v>0</v>
      </c>
      <c r="O1" t="s">
        <v>1</v>
      </c>
      <c r="P1" t="s">
        <v>2</v>
      </c>
      <c r="Q1" t="s">
        <v>3</v>
      </c>
      <c r="R1" t="s">
        <v>4</v>
      </c>
      <c r="S1" t="s">
        <v>5</v>
      </c>
      <c r="T1" s="1" t="s">
        <v>11</v>
      </c>
      <c r="U1" s="1" t="s">
        <v>12</v>
      </c>
      <c r="V1" s="1" t="s">
        <v>20</v>
      </c>
      <c r="W1" s="1" t="s">
        <v>13</v>
      </c>
      <c r="X1" s="1" t="s">
        <v>15</v>
      </c>
      <c r="Y1" s="1" t="s">
        <v>16</v>
      </c>
      <c r="Z1" s="1" t="s">
        <v>17</v>
      </c>
      <c r="AA1" s="1" t="s">
        <v>1</v>
      </c>
      <c r="AB1" s="1" t="s">
        <v>23</v>
      </c>
      <c r="AD1" t="s">
        <v>2</v>
      </c>
      <c r="AE1" t="s">
        <v>23</v>
      </c>
      <c r="AG1" t="s">
        <v>3</v>
      </c>
      <c r="AH1" t="s">
        <v>23</v>
      </c>
      <c r="AI1" s="1"/>
    </row>
    <row r="2" spans="1:35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M2">
        <v>18624</v>
      </c>
      <c r="N2">
        <v>1</v>
      </c>
      <c r="O2">
        <v>10</v>
      </c>
      <c r="P2">
        <v>75</v>
      </c>
      <c r="Q2">
        <v>40</v>
      </c>
      <c r="R2">
        <v>-93.197730000000007</v>
      </c>
      <c r="S2">
        <v>42.466940000000001</v>
      </c>
      <c r="T2">
        <v>-93.198717000000002</v>
      </c>
      <c r="U2">
        <v>42.475641000000003</v>
      </c>
      <c r="V2">
        <v>971.97550000000001</v>
      </c>
      <c r="W2">
        <f>V2/1000</f>
        <v>0.97197549999999999</v>
      </c>
      <c r="AA2">
        <v>2.5</v>
      </c>
      <c r="AB2">
        <v>6</v>
      </c>
      <c r="AD2">
        <v>70</v>
      </c>
      <c r="AE2">
        <v>11</v>
      </c>
      <c r="AG2">
        <v>40</v>
      </c>
      <c r="AH2">
        <v>17</v>
      </c>
    </row>
    <row r="3" spans="1:35" x14ac:dyDescent="0.3">
      <c r="A3">
        <v>18624</v>
      </c>
      <c r="B3">
        <v>1</v>
      </c>
      <c r="C3">
        <v>10</v>
      </c>
      <c r="D3">
        <v>75</v>
      </c>
      <c r="E3">
        <v>40</v>
      </c>
      <c r="F3">
        <v>-93.197730000000007</v>
      </c>
      <c r="G3">
        <v>42.466940000000001</v>
      </c>
      <c r="M3">
        <v>1152</v>
      </c>
      <c r="N3">
        <v>2</v>
      </c>
      <c r="O3">
        <v>2.5</v>
      </c>
      <c r="P3">
        <v>70</v>
      </c>
      <c r="Q3">
        <v>65</v>
      </c>
      <c r="R3">
        <v>-74.949719999999999</v>
      </c>
      <c r="S3">
        <v>38.510840000000002</v>
      </c>
      <c r="T3">
        <v>-75.409679999999994</v>
      </c>
      <c r="U3">
        <v>38.650060000000003</v>
      </c>
      <c r="V3">
        <v>42922.217199999999</v>
      </c>
      <c r="W3">
        <f>V3/1000</f>
        <v>42.922217199999999</v>
      </c>
      <c r="AA3">
        <v>5</v>
      </c>
      <c r="AB3">
        <v>7</v>
      </c>
      <c r="AD3">
        <v>75</v>
      </c>
      <c r="AE3">
        <v>3</v>
      </c>
      <c r="AG3">
        <v>45</v>
      </c>
      <c r="AH3">
        <v>2</v>
      </c>
    </row>
    <row r="4" spans="1:35" x14ac:dyDescent="0.3">
      <c r="A4">
        <v>1152</v>
      </c>
      <c r="B4">
        <v>2</v>
      </c>
      <c r="C4">
        <v>2.5</v>
      </c>
      <c r="D4">
        <v>70</v>
      </c>
      <c r="E4">
        <v>65</v>
      </c>
      <c r="F4">
        <v>-74.949719999999999</v>
      </c>
      <c r="G4">
        <v>38.510840000000002</v>
      </c>
      <c r="M4">
        <v>1680</v>
      </c>
      <c r="N4">
        <v>3</v>
      </c>
      <c r="O4">
        <v>5</v>
      </c>
      <c r="P4">
        <v>70</v>
      </c>
      <c r="Q4">
        <v>60</v>
      </c>
      <c r="R4">
        <v>-75.372380000000007</v>
      </c>
      <c r="S4">
        <v>38.671109999999999</v>
      </c>
      <c r="T4">
        <v>-75.409679999999994</v>
      </c>
      <c r="U4">
        <v>38.650060000000003</v>
      </c>
      <c r="V4">
        <v>4000.4322000000002</v>
      </c>
      <c r="W4">
        <f>V4/1000</f>
        <v>4.0004322000000005</v>
      </c>
      <c r="AA4">
        <v>7.5</v>
      </c>
      <c r="AB4">
        <v>5</v>
      </c>
      <c r="AD4">
        <v>80</v>
      </c>
      <c r="AE4">
        <v>1</v>
      </c>
      <c r="AG4">
        <v>50</v>
      </c>
      <c r="AH4">
        <v>0</v>
      </c>
    </row>
    <row r="5" spans="1:35" x14ac:dyDescent="0.3">
      <c r="A5">
        <v>1680</v>
      </c>
      <c r="B5">
        <v>3</v>
      </c>
      <c r="C5">
        <v>5</v>
      </c>
      <c r="D5">
        <v>70</v>
      </c>
      <c r="E5">
        <v>60</v>
      </c>
      <c r="F5">
        <v>-75.372380000000007</v>
      </c>
      <c r="G5">
        <v>38.671109999999999</v>
      </c>
      <c r="M5">
        <v>1152</v>
      </c>
      <c r="N5">
        <v>4</v>
      </c>
      <c r="O5">
        <v>2.5</v>
      </c>
      <c r="P5">
        <v>70</v>
      </c>
      <c r="Q5">
        <v>65</v>
      </c>
      <c r="R5">
        <v>-74.869230000000002</v>
      </c>
      <c r="S5">
        <v>38.487220000000001</v>
      </c>
      <c r="T5">
        <v>-75.409679999999994</v>
      </c>
      <c r="U5">
        <v>38.650060000000003</v>
      </c>
      <c r="V5">
        <v>50410.722500000003</v>
      </c>
      <c r="W5">
        <f t="shared" ref="W5:W19" si="0">V5/1000</f>
        <v>50.410722500000006</v>
      </c>
      <c r="AA5">
        <v>10</v>
      </c>
      <c r="AB5">
        <v>2</v>
      </c>
      <c r="AD5">
        <v>85</v>
      </c>
      <c r="AE5">
        <v>3</v>
      </c>
      <c r="AG5">
        <v>55</v>
      </c>
      <c r="AH5">
        <v>0</v>
      </c>
    </row>
    <row r="6" spans="1:35" x14ac:dyDescent="0.3">
      <c r="A6">
        <v>1152</v>
      </c>
      <c r="B6">
        <v>4</v>
      </c>
      <c r="C6">
        <v>2.5</v>
      </c>
      <c r="D6">
        <v>70</v>
      </c>
      <c r="E6">
        <v>65</v>
      </c>
      <c r="F6">
        <v>-74.869230000000002</v>
      </c>
      <c r="G6">
        <v>38.487220000000001</v>
      </c>
      <c r="M6">
        <v>6696</v>
      </c>
      <c r="N6">
        <v>6</v>
      </c>
      <c r="O6">
        <v>5</v>
      </c>
      <c r="P6">
        <v>70</v>
      </c>
      <c r="Q6">
        <v>40</v>
      </c>
      <c r="R6">
        <v>-75.561109999999999</v>
      </c>
      <c r="S6">
        <v>38.703699999999998</v>
      </c>
      <c r="T6">
        <v>-75.564890000000005</v>
      </c>
      <c r="U6">
        <v>38.70288</v>
      </c>
      <c r="V6">
        <v>340.83150000000001</v>
      </c>
      <c r="W6">
        <f t="shared" si="0"/>
        <v>0.34083150000000001</v>
      </c>
      <c r="AA6">
        <v>12.5</v>
      </c>
      <c r="AB6">
        <v>1</v>
      </c>
      <c r="AD6">
        <v>90</v>
      </c>
      <c r="AE6">
        <v>5</v>
      </c>
      <c r="AG6">
        <v>60</v>
      </c>
      <c r="AH6">
        <v>3</v>
      </c>
    </row>
    <row r="7" spans="1:35" x14ac:dyDescent="0.3">
      <c r="A7">
        <v>6696</v>
      </c>
      <c r="B7">
        <v>6</v>
      </c>
      <c r="C7">
        <v>5</v>
      </c>
      <c r="D7">
        <v>70</v>
      </c>
      <c r="E7">
        <v>40</v>
      </c>
      <c r="F7">
        <v>-75.561109999999999</v>
      </c>
      <c r="G7">
        <v>38.703699999999998</v>
      </c>
      <c r="M7">
        <v>2040</v>
      </c>
      <c r="N7">
        <v>7</v>
      </c>
      <c r="O7">
        <v>7.5</v>
      </c>
      <c r="P7">
        <v>90</v>
      </c>
      <c r="Q7">
        <v>40</v>
      </c>
      <c r="R7">
        <v>-75.396180000000001</v>
      </c>
      <c r="S7">
        <v>38.658479999999997</v>
      </c>
      <c r="T7">
        <v>-75.409679999999994</v>
      </c>
      <c r="U7">
        <v>38.650060000000003</v>
      </c>
      <c r="V7">
        <v>1501.9538</v>
      </c>
      <c r="W7">
        <f t="shared" si="0"/>
        <v>1.5019537999999999</v>
      </c>
      <c r="AA7">
        <v>15</v>
      </c>
      <c r="AB7">
        <v>2</v>
      </c>
      <c r="AG7">
        <v>65</v>
      </c>
      <c r="AH7">
        <v>3</v>
      </c>
    </row>
    <row r="8" spans="1:35" x14ac:dyDescent="0.3">
      <c r="A8">
        <v>2040</v>
      </c>
      <c r="B8">
        <v>7</v>
      </c>
      <c r="C8">
        <v>7.5</v>
      </c>
      <c r="D8">
        <v>90</v>
      </c>
      <c r="E8">
        <v>40</v>
      </c>
      <c r="F8">
        <v>-75.396180000000001</v>
      </c>
      <c r="G8">
        <v>38.658479999999997</v>
      </c>
      <c r="M8">
        <v>66576</v>
      </c>
      <c r="N8">
        <v>8</v>
      </c>
      <c r="O8">
        <v>7.5</v>
      </c>
      <c r="P8">
        <v>80</v>
      </c>
      <c r="Q8">
        <v>40</v>
      </c>
      <c r="R8">
        <v>-96.932739999999995</v>
      </c>
      <c r="S8">
        <v>31.788440000000001</v>
      </c>
      <c r="T8">
        <v>-95.501350000000002</v>
      </c>
      <c r="U8">
        <v>31.49803</v>
      </c>
      <c r="V8">
        <v>139450.24369999999</v>
      </c>
      <c r="W8">
        <f t="shared" si="0"/>
        <v>139.45024369999999</v>
      </c>
      <c r="AA8">
        <v>17.5</v>
      </c>
      <c r="AB8">
        <v>1</v>
      </c>
    </row>
    <row r="9" spans="1:35" x14ac:dyDescent="0.3">
      <c r="A9">
        <v>66576</v>
      </c>
      <c r="B9">
        <v>8</v>
      </c>
      <c r="C9">
        <v>7.5</v>
      </c>
      <c r="D9">
        <v>80</v>
      </c>
      <c r="E9">
        <v>40</v>
      </c>
      <c r="F9">
        <v>-96.932739999999995</v>
      </c>
      <c r="G9">
        <v>31.788440000000001</v>
      </c>
      <c r="M9">
        <v>18600</v>
      </c>
      <c r="N9">
        <v>9</v>
      </c>
      <c r="O9">
        <v>2.5</v>
      </c>
      <c r="P9">
        <v>90</v>
      </c>
      <c r="Q9">
        <v>40</v>
      </c>
      <c r="R9">
        <v>-81.394400000000005</v>
      </c>
      <c r="S9">
        <v>28.803750000000001</v>
      </c>
      <c r="T9">
        <v>-81.376369999999994</v>
      </c>
      <c r="U9">
        <v>28.686769999999999</v>
      </c>
      <c r="V9">
        <v>13140.518</v>
      </c>
      <c r="W9">
        <f t="shared" si="0"/>
        <v>13.140518</v>
      </c>
      <c r="AA9">
        <v>20</v>
      </c>
      <c r="AB9">
        <v>1</v>
      </c>
      <c r="AD9" t="s">
        <v>7</v>
      </c>
      <c r="AE9">
        <v>2</v>
      </c>
      <c r="AG9" t="s">
        <v>7</v>
      </c>
      <c r="AH9">
        <v>0</v>
      </c>
    </row>
    <row r="10" spans="1:35" x14ac:dyDescent="0.3">
      <c r="A10">
        <v>18600</v>
      </c>
      <c r="B10">
        <v>9</v>
      </c>
      <c r="C10">
        <v>2.5</v>
      </c>
      <c r="D10">
        <v>90</v>
      </c>
      <c r="E10">
        <v>40</v>
      </c>
      <c r="F10">
        <v>-81.394400000000005</v>
      </c>
      <c r="G10">
        <v>28.803750000000001</v>
      </c>
      <c r="M10">
        <v>8448</v>
      </c>
      <c r="N10">
        <v>10</v>
      </c>
      <c r="O10">
        <v>5</v>
      </c>
      <c r="P10">
        <v>70</v>
      </c>
      <c r="Q10">
        <v>45</v>
      </c>
      <c r="R10">
        <v>-81.591579999999993</v>
      </c>
      <c r="S10">
        <v>41.56221</v>
      </c>
      <c r="T10">
        <v>-81.497290000000007</v>
      </c>
      <c r="U10">
        <v>41.506689999999999</v>
      </c>
      <c r="V10">
        <v>9996.5959999999995</v>
      </c>
      <c r="W10">
        <f t="shared" si="0"/>
        <v>9.9965960000000003</v>
      </c>
      <c r="AB10">
        <f>+SUM(AB2:AB9)</f>
        <v>25</v>
      </c>
      <c r="AE10">
        <f>+SUM(AE2:AE9)</f>
        <v>25</v>
      </c>
      <c r="AH10">
        <f>+SUM(AH2:AH9)</f>
        <v>25</v>
      </c>
    </row>
    <row r="11" spans="1:35" x14ac:dyDescent="0.3">
      <c r="A11">
        <v>8448</v>
      </c>
      <c r="B11">
        <v>10</v>
      </c>
      <c r="C11">
        <v>5</v>
      </c>
      <c r="D11">
        <v>70</v>
      </c>
      <c r="E11">
        <v>45</v>
      </c>
      <c r="F11">
        <v>-81.591579999999993</v>
      </c>
      <c r="G11">
        <v>41.56221</v>
      </c>
      <c r="M11">
        <v>105000</v>
      </c>
      <c r="N11">
        <v>11</v>
      </c>
      <c r="O11">
        <v>12.5</v>
      </c>
      <c r="P11">
        <v>70</v>
      </c>
      <c r="Q11">
        <v>60</v>
      </c>
      <c r="R11">
        <v>-90.376080000000002</v>
      </c>
      <c r="S11">
        <v>37.30021</v>
      </c>
      <c r="T11">
        <v>-90.627690000000001</v>
      </c>
      <c r="U11">
        <v>36.485869999999998</v>
      </c>
      <c r="V11">
        <v>93378.414999999994</v>
      </c>
      <c r="W11">
        <f t="shared" si="0"/>
        <v>93.37841499999999</v>
      </c>
    </row>
    <row r="12" spans="1:35" x14ac:dyDescent="0.3">
      <c r="A12">
        <v>105000</v>
      </c>
      <c r="B12">
        <v>11</v>
      </c>
      <c r="C12">
        <v>12.5</v>
      </c>
      <c r="D12">
        <v>70</v>
      </c>
      <c r="E12">
        <v>60</v>
      </c>
      <c r="F12">
        <v>-90.376080000000002</v>
      </c>
      <c r="G12">
        <v>37.30021</v>
      </c>
      <c r="M12">
        <v>4248</v>
      </c>
      <c r="N12">
        <v>12</v>
      </c>
      <c r="O12">
        <v>5</v>
      </c>
      <c r="P12">
        <v>90</v>
      </c>
      <c r="Q12">
        <v>60</v>
      </c>
      <c r="R12">
        <v>-79.615030000000004</v>
      </c>
      <c r="S12">
        <v>43.847029999999997</v>
      </c>
      <c r="T12">
        <v>-79.52422</v>
      </c>
      <c r="U12">
        <v>43.773000000000003</v>
      </c>
      <c r="V12">
        <v>11005.939700000001</v>
      </c>
      <c r="W12">
        <f t="shared" si="0"/>
        <v>11.005939700000001</v>
      </c>
    </row>
    <row r="13" spans="1:35" x14ac:dyDescent="0.3">
      <c r="A13">
        <v>4248</v>
      </c>
      <c r="B13">
        <v>12</v>
      </c>
      <c r="C13">
        <v>5</v>
      </c>
      <c r="D13">
        <v>90</v>
      </c>
      <c r="E13">
        <v>60</v>
      </c>
      <c r="F13">
        <v>-79.615030000000004</v>
      </c>
      <c r="G13">
        <v>43.847029999999997</v>
      </c>
      <c r="M13">
        <v>288</v>
      </c>
      <c r="N13">
        <v>13</v>
      </c>
      <c r="O13">
        <v>2.5</v>
      </c>
      <c r="P13">
        <v>70</v>
      </c>
      <c r="Q13">
        <v>45</v>
      </c>
      <c r="R13">
        <v>-77.642899999999997</v>
      </c>
      <c r="S13">
        <v>43.319830000000003</v>
      </c>
      <c r="T13">
        <v>-78.631439999999998</v>
      </c>
      <c r="U13">
        <v>43.504890000000003</v>
      </c>
      <c r="V13">
        <v>82549.943899999998</v>
      </c>
      <c r="W13">
        <f t="shared" si="0"/>
        <v>82.549943900000002</v>
      </c>
    </row>
    <row r="14" spans="1:35" x14ac:dyDescent="0.3">
      <c r="A14">
        <v>288</v>
      </c>
      <c r="B14">
        <v>13</v>
      </c>
      <c r="C14">
        <v>2.5</v>
      </c>
      <c r="D14">
        <v>70</v>
      </c>
      <c r="E14">
        <v>45</v>
      </c>
      <c r="F14">
        <v>-77.642899999999997</v>
      </c>
      <c r="G14">
        <v>43.319830000000003</v>
      </c>
      <c r="M14">
        <v>2040</v>
      </c>
      <c r="N14">
        <v>14</v>
      </c>
      <c r="O14">
        <v>7.5</v>
      </c>
      <c r="P14" t="s">
        <v>7</v>
      </c>
      <c r="Q14">
        <v>40</v>
      </c>
      <c r="R14">
        <v>-78.645380000000003</v>
      </c>
      <c r="S14">
        <v>43.513890000000004</v>
      </c>
      <c r="T14">
        <v>-78.631439999999998</v>
      </c>
      <c r="U14">
        <v>43.504890000000003</v>
      </c>
      <c r="V14">
        <v>1506.7867000000001</v>
      </c>
      <c r="W14">
        <f t="shared" si="0"/>
        <v>1.5067867000000001</v>
      </c>
    </row>
    <row r="15" spans="1:35" x14ac:dyDescent="0.3">
      <c r="A15">
        <v>1464</v>
      </c>
      <c r="B15">
        <v>14</v>
      </c>
      <c r="C15">
        <v>7.5</v>
      </c>
      <c r="D15">
        <v>70</v>
      </c>
      <c r="E15">
        <v>40</v>
      </c>
      <c r="F15">
        <v>-78.645380000000003</v>
      </c>
      <c r="G15">
        <v>43.513890000000004</v>
      </c>
      <c r="M15">
        <v>1320</v>
      </c>
      <c r="N15">
        <v>15</v>
      </c>
      <c r="O15">
        <v>5</v>
      </c>
      <c r="P15" t="s">
        <v>7</v>
      </c>
      <c r="Q15">
        <v>40</v>
      </c>
      <c r="R15">
        <v>-78.915310000000005</v>
      </c>
      <c r="S15">
        <v>43.536859999999997</v>
      </c>
      <c r="T15">
        <v>-78.908450000000002</v>
      </c>
      <c r="U15">
        <v>43.529359999999997</v>
      </c>
      <c r="V15">
        <v>1001.7771</v>
      </c>
      <c r="W15">
        <f t="shared" si="0"/>
        <v>1.0017771</v>
      </c>
    </row>
    <row r="16" spans="1:35" x14ac:dyDescent="0.3">
      <c r="A16">
        <v>1608</v>
      </c>
      <c r="B16">
        <v>14</v>
      </c>
      <c r="C16">
        <v>7.5</v>
      </c>
      <c r="D16">
        <v>75</v>
      </c>
      <c r="E16">
        <v>40</v>
      </c>
      <c r="F16">
        <v>-78.645380000000003</v>
      </c>
      <c r="G16">
        <v>43.513890000000004</v>
      </c>
      <c r="M16">
        <v>20088</v>
      </c>
      <c r="N16">
        <v>16</v>
      </c>
      <c r="O16">
        <v>5</v>
      </c>
      <c r="P16">
        <v>70</v>
      </c>
      <c r="Q16">
        <v>40</v>
      </c>
      <c r="R16">
        <v>-70.543080000000003</v>
      </c>
      <c r="S16">
        <v>42.550750000000001</v>
      </c>
      <c r="T16">
        <v>-70.94811</v>
      </c>
      <c r="U16">
        <v>42.509070000000001</v>
      </c>
      <c r="V16">
        <v>33548.616399999999</v>
      </c>
      <c r="W16">
        <f t="shared" si="0"/>
        <v>33.5486164</v>
      </c>
    </row>
    <row r="17" spans="1:23" x14ac:dyDescent="0.3">
      <c r="A17">
        <v>1752</v>
      </c>
      <c r="B17">
        <v>14</v>
      </c>
      <c r="C17">
        <v>7.5</v>
      </c>
      <c r="D17">
        <v>80</v>
      </c>
      <c r="E17">
        <v>40</v>
      </c>
      <c r="F17">
        <v>-78.645380000000003</v>
      </c>
      <c r="G17">
        <v>43.513890000000004</v>
      </c>
      <c r="M17">
        <v>5400</v>
      </c>
      <c r="N17">
        <v>17</v>
      </c>
      <c r="O17">
        <v>2.5</v>
      </c>
      <c r="P17">
        <v>90</v>
      </c>
      <c r="Q17">
        <v>40</v>
      </c>
      <c r="R17">
        <v>-72.69726</v>
      </c>
      <c r="S17">
        <v>41.45823</v>
      </c>
      <c r="T17">
        <v>-72.735659999999996</v>
      </c>
      <c r="U17">
        <v>41.422669999999997</v>
      </c>
      <c r="V17">
        <v>5092.9930000000004</v>
      </c>
      <c r="W17">
        <f t="shared" si="0"/>
        <v>5.0929930000000008</v>
      </c>
    </row>
    <row r="18" spans="1:23" x14ac:dyDescent="0.3">
      <c r="A18">
        <v>1896</v>
      </c>
      <c r="B18">
        <v>14</v>
      </c>
      <c r="C18">
        <v>7.5</v>
      </c>
      <c r="D18">
        <v>85</v>
      </c>
      <c r="E18">
        <v>40</v>
      </c>
      <c r="F18">
        <v>-78.645380000000003</v>
      </c>
      <c r="G18">
        <v>43.513890000000004</v>
      </c>
      <c r="M18">
        <v>60528</v>
      </c>
      <c r="N18">
        <v>18</v>
      </c>
      <c r="O18">
        <v>10</v>
      </c>
      <c r="P18">
        <v>75</v>
      </c>
      <c r="Q18">
        <v>40</v>
      </c>
      <c r="R18">
        <v>-89.606960000000001</v>
      </c>
      <c r="S18">
        <v>30.713190000000001</v>
      </c>
      <c r="T18">
        <v>-89.279660000000007</v>
      </c>
      <c r="U18">
        <v>30.724989999999998</v>
      </c>
      <c r="V18">
        <v>31349.925999999999</v>
      </c>
      <c r="W18">
        <f t="shared" si="0"/>
        <v>31.349926</v>
      </c>
    </row>
    <row r="19" spans="1:23" x14ac:dyDescent="0.3">
      <c r="A19">
        <v>2040</v>
      </c>
      <c r="B19">
        <v>14</v>
      </c>
      <c r="C19">
        <v>7.5</v>
      </c>
      <c r="D19">
        <v>90</v>
      </c>
      <c r="E19">
        <v>40</v>
      </c>
      <c r="F19">
        <v>-78.645380000000003</v>
      </c>
      <c r="G19">
        <v>43.513890000000004</v>
      </c>
      <c r="M19">
        <v>1584</v>
      </c>
      <c r="N19">
        <v>19</v>
      </c>
      <c r="O19">
        <v>2.5</v>
      </c>
      <c r="P19">
        <v>70</v>
      </c>
      <c r="Q19">
        <v>65</v>
      </c>
      <c r="R19">
        <v>-79.043319999999994</v>
      </c>
      <c r="S19">
        <v>43.436349999999997</v>
      </c>
      <c r="T19">
        <v>-79.229929999999996</v>
      </c>
      <c r="U19">
        <v>43.305810000000001</v>
      </c>
      <c r="V19">
        <v>20956.9974</v>
      </c>
      <c r="W19">
        <f t="shared" si="0"/>
        <v>20.956997399999999</v>
      </c>
    </row>
    <row r="20" spans="1:23" x14ac:dyDescent="0.3">
      <c r="A20">
        <v>744</v>
      </c>
      <c r="B20">
        <v>15</v>
      </c>
      <c r="C20">
        <v>5</v>
      </c>
      <c r="D20">
        <v>70</v>
      </c>
      <c r="E20">
        <v>40</v>
      </c>
      <c r="F20">
        <v>-78.915310000000005</v>
      </c>
      <c r="G20">
        <v>43.536859999999997</v>
      </c>
      <c r="M20">
        <v>88536</v>
      </c>
      <c r="N20">
        <v>20</v>
      </c>
      <c r="O20">
        <v>20</v>
      </c>
      <c r="P20">
        <v>75</v>
      </c>
      <c r="Q20">
        <v>40</v>
      </c>
      <c r="R20">
        <v>-92.485029999999995</v>
      </c>
      <c r="S20">
        <v>32.834400000000002</v>
      </c>
      <c r="T20">
        <v>-91.932569999999998</v>
      </c>
      <c r="U20">
        <v>32.329239999999999</v>
      </c>
      <c r="V20">
        <v>76469.915699999998</v>
      </c>
      <c r="W20" s="4">
        <f t="shared" ref="W20:W26" si="1">V20/1000</f>
        <v>76.469915700000001</v>
      </c>
    </row>
    <row r="21" spans="1:23" x14ac:dyDescent="0.3">
      <c r="A21">
        <v>888</v>
      </c>
      <c r="B21">
        <v>15</v>
      </c>
      <c r="C21">
        <v>5</v>
      </c>
      <c r="D21">
        <v>75</v>
      </c>
      <c r="E21">
        <v>40</v>
      </c>
      <c r="F21">
        <v>-78.915310000000005</v>
      </c>
      <c r="G21">
        <v>43.536859999999997</v>
      </c>
      <c r="M21">
        <v>15288</v>
      </c>
      <c r="N21">
        <v>21</v>
      </c>
      <c r="O21">
        <v>5</v>
      </c>
      <c r="P21">
        <v>85</v>
      </c>
      <c r="Q21">
        <v>40</v>
      </c>
      <c r="R21">
        <v>-77.264809999999997</v>
      </c>
      <c r="S21">
        <v>39.616340000000001</v>
      </c>
      <c r="T21">
        <v>-77.071870000000004</v>
      </c>
      <c r="U21">
        <v>39.021120000000003</v>
      </c>
      <c r="V21">
        <v>68311.195200000002</v>
      </c>
      <c r="W21" s="4">
        <f t="shared" si="1"/>
        <v>68.3111952</v>
      </c>
    </row>
    <row r="22" spans="1:23" x14ac:dyDescent="0.3">
      <c r="A22">
        <v>1032</v>
      </c>
      <c r="B22">
        <v>15</v>
      </c>
      <c r="C22">
        <v>5</v>
      </c>
      <c r="D22">
        <v>80</v>
      </c>
      <c r="E22">
        <v>40</v>
      </c>
      <c r="F22">
        <v>-78.915310000000005</v>
      </c>
      <c r="G22">
        <v>43.536859999999997</v>
      </c>
      <c r="M22">
        <v>49200</v>
      </c>
      <c r="N22">
        <v>22</v>
      </c>
      <c r="O22">
        <v>17.5</v>
      </c>
      <c r="P22">
        <v>90</v>
      </c>
      <c r="Q22">
        <v>40</v>
      </c>
      <c r="R22">
        <v>-80.052229999999994</v>
      </c>
      <c r="S22">
        <v>32.775910000000003</v>
      </c>
      <c r="T22">
        <v>-80.024590000000003</v>
      </c>
      <c r="U22">
        <v>32.946199999999997</v>
      </c>
      <c r="V22">
        <v>19131.972099999999</v>
      </c>
      <c r="W22" s="4">
        <f t="shared" si="1"/>
        <v>19.131972099999999</v>
      </c>
    </row>
    <row r="23" spans="1:23" x14ac:dyDescent="0.3">
      <c r="A23">
        <v>1176</v>
      </c>
      <c r="B23">
        <v>15</v>
      </c>
      <c r="C23">
        <v>5</v>
      </c>
      <c r="D23">
        <v>85</v>
      </c>
      <c r="E23">
        <v>40</v>
      </c>
      <c r="F23">
        <v>-78.915310000000005</v>
      </c>
      <c r="G23">
        <v>43.536859999999997</v>
      </c>
      <c r="M23">
        <v>17568</v>
      </c>
      <c r="N23">
        <v>23</v>
      </c>
      <c r="O23">
        <v>7.5</v>
      </c>
      <c r="P23">
        <v>70</v>
      </c>
      <c r="Q23">
        <v>40</v>
      </c>
      <c r="R23">
        <v>-73.808570000000003</v>
      </c>
      <c r="S23">
        <v>39.239980000000003</v>
      </c>
      <c r="T23">
        <v>-74.414339999999996</v>
      </c>
      <c r="U23">
        <v>39.588720000000002</v>
      </c>
      <c r="V23">
        <v>64971.214399999997</v>
      </c>
      <c r="W23" s="4">
        <f t="shared" si="1"/>
        <v>64.971214399999994</v>
      </c>
    </row>
    <row r="24" spans="1:23" x14ac:dyDescent="0.3">
      <c r="A24">
        <v>1320</v>
      </c>
      <c r="B24">
        <v>15</v>
      </c>
      <c r="C24">
        <v>5</v>
      </c>
      <c r="D24">
        <v>90</v>
      </c>
      <c r="E24">
        <v>40</v>
      </c>
      <c r="F24">
        <v>-78.915310000000005</v>
      </c>
      <c r="G24">
        <v>43.536859999999997</v>
      </c>
      <c r="M24">
        <v>26544</v>
      </c>
      <c r="N24">
        <v>24</v>
      </c>
      <c r="O24">
        <v>7.5</v>
      </c>
      <c r="P24">
        <v>85</v>
      </c>
      <c r="Q24">
        <v>40</v>
      </c>
      <c r="R24">
        <v>-75.656419999999997</v>
      </c>
      <c r="S24">
        <v>36.905200000000001</v>
      </c>
      <c r="T24">
        <v>-75.872050000000002</v>
      </c>
      <c r="U24">
        <v>37.011809999999997</v>
      </c>
      <c r="V24">
        <v>22555.379700000001</v>
      </c>
      <c r="W24">
        <f t="shared" si="1"/>
        <v>22.5553797</v>
      </c>
    </row>
    <row r="25" spans="1:23" x14ac:dyDescent="0.3">
      <c r="A25">
        <v>20088</v>
      </c>
      <c r="B25">
        <v>16</v>
      </c>
      <c r="C25">
        <v>5</v>
      </c>
      <c r="D25">
        <v>70</v>
      </c>
      <c r="E25">
        <v>40</v>
      </c>
      <c r="F25">
        <v>-70.543080000000003</v>
      </c>
      <c r="G25">
        <v>42.550750000000001</v>
      </c>
      <c r="M25">
        <v>7248</v>
      </c>
      <c r="N25">
        <v>25</v>
      </c>
      <c r="O25">
        <v>15</v>
      </c>
      <c r="P25">
        <v>70</v>
      </c>
      <c r="Q25">
        <v>40</v>
      </c>
      <c r="R25">
        <v>-81.802480000000003</v>
      </c>
      <c r="S25">
        <v>41.596060000000001</v>
      </c>
      <c r="T25">
        <v>-81.873930000000001</v>
      </c>
      <c r="U25">
        <v>41.656820000000003</v>
      </c>
      <c r="V25">
        <v>9005.3413</v>
      </c>
      <c r="W25">
        <f t="shared" si="1"/>
        <v>9.0053412999999995</v>
      </c>
    </row>
    <row r="26" spans="1:23" x14ac:dyDescent="0.3">
      <c r="A26">
        <v>5400</v>
      </c>
      <c r="B26">
        <v>17</v>
      </c>
      <c r="C26">
        <v>2.5</v>
      </c>
      <c r="D26">
        <v>90</v>
      </c>
      <c r="E26">
        <v>40</v>
      </c>
      <c r="F26">
        <v>-72.69726</v>
      </c>
      <c r="G26">
        <v>41.45823</v>
      </c>
      <c r="M26">
        <v>11482</v>
      </c>
      <c r="N26">
        <v>26</v>
      </c>
      <c r="O26">
        <v>15</v>
      </c>
      <c r="P26">
        <v>85</v>
      </c>
      <c r="Q26">
        <v>40</v>
      </c>
      <c r="R26">
        <v>-82.528289999999998</v>
      </c>
      <c r="S26">
        <v>41.960549999999998</v>
      </c>
      <c r="T26">
        <v>-82.509299999999996</v>
      </c>
      <c r="U26">
        <v>41.915100000000002</v>
      </c>
      <c r="V26">
        <v>5298.2103999999999</v>
      </c>
      <c r="W26">
        <f t="shared" si="1"/>
        <v>5.2982104000000003</v>
      </c>
    </row>
    <row r="27" spans="1:23" x14ac:dyDescent="0.3">
      <c r="A27">
        <v>60528</v>
      </c>
      <c r="B27">
        <v>18</v>
      </c>
      <c r="C27">
        <v>10</v>
      </c>
      <c r="D27">
        <v>75</v>
      </c>
      <c r="E27">
        <v>40</v>
      </c>
      <c r="F27">
        <v>-89.606960000000001</v>
      </c>
      <c r="G27">
        <v>30.713190000000001</v>
      </c>
      <c r="N27" t="s">
        <v>22</v>
      </c>
      <c r="O27" s="4">
        <f>AVERAGE(O2:O26)</f>
        <v>7.5</v>
      </c>
      <c r="P27" s="4">
        <f>AVERAGE(P2:P26)</f>
        <v>77.391304347826093</v>
      </c>
      <c r="Q27" s="4">
        <f>AVERAGE(Q2:Q26)</f>
        <v>45.8</v>
      </c>
      <c r="R27" s="4"/>
      <c r="S27" s="4"/>
      <c r="T27" s="4"/>
      <c r="U27" s="4"/>
      <c r="V27" s="4"/>
      <c r="W27" s="4">
        <f>AVERAGE(W2:W26)</f>
        <v>32.354804576000006</v>
      </c>
    </row>
    <row r="28" spans="1:23" x14ac:dyDescent="0.3">
      <c r="A28">
        <v>1584</v>
      </c>
      <c r="B28">
        <v>19</v>
      </c>
      <c r="C28">
        <v>2.5</v>
      </c>
      <c r="D28">
        <v>70</v>
      </c>
      <c r="E28">
        <v>65</v>
      </c>
      <c r="F28">
        <v>-79.043319999999994</v>
      </c>
      <c r="G28">
        <v>43.436349999999997</v>
      </c>
      <c r="N28" t="s">
        <v>21</v>
      </c>
      <c r="O28" s="4">
        <f>+_xlfn.STDEV.S(O2:O26)</f>
        <v>5</v>
      </c>
      <c r="P28" s="4">
        <f>+_xlfn.STDEV.S(P2:P26)</f>
        <v>8.5106304137546598</v>
      </c>
      <c r="Q28" s="4">
        <f>+_xlfn.STDEV.S(Q2:Q26)</f>
        <v>9.7553404177745975</v>
      </c>
      <c r="R28" s="4"/>
      <c r="S28" s="4"/>
      <c r="T28" s="4"/>
      <c r="U28" s="4"/>
      <c r="V28" s="4"/>
      <c r="W28" s="4">
        <f>+_xlfn.STDEV.S(W2:W26)</f>
        <v>36.458982651091063</v>
      </c>
    </row>
    <row r="29" spans="1:23" x14ac:dyDescent="0.3">
      <c r="A29">
        <v>88536</v>
      </c>
      <c r="B29">
        <v>20</v>
      </c>
      <c r="C29">
        <v>20</v>
      </c>
      <c r="D29">
        <v>75</v>
      </c>
      <c r="E29">
        <v>40</v>
      </c>
      <c r="F29">
        <v>-92.485029999999995</v>
      </c>
      <c r="G29">
        <v>32.834400000000002</v>
      </c>
    </row>
    <row r="30" spans="1:23" x14ac:dyDescent="0.3">
      <c r="A30">
        <v>15288</v>
      </c>
      <c r="B30">
        <v>21</v>
      </c>
      <c r="C30">
        <v>5</v>
      </c>
      <c r="D30">
        <v>85</v>
      </c>
      <c r="E30">
        <v>40</v>
      </c>
      <c r="F30">
        <v>-77.264809999999997</v>
      </c>
      <c r="G30">
        <v>39.616340000000001</v>
      </c>
    </row>
    <row r="31" spans="1:23" x14ac:dyDescent="0.3">
      <c r="A31">
        <v>49200</v>
      </c>
      <c r="B31">
        <v>22</v>
      </c>
      <c r="C31">
        <v>17.5</v>
      </c>
      <c r="D31">
        <v>90</v>
      </c>
      <c r="E31">
        <v>40</v>
      </c>
      <c r="F31">
        <v>-80.052229999999994</v>
      </c>
      <c r="G31">
        <v>32.775910000000003</v>
      </c>
    </row>
    <row r="32" spans="1:23" x14ac:dyDescent="0.3">
      <c r="A32">
        <v>17568</v>
      </c>
      <c r="B32">
        <v>23</v>
      </c>
      <c r="C32">
        <v>7.5</v>
      </c>
      <c r="D32">
        <v>70</v>
      </c>
      <c r="E32">
        <v>40</v>
      </c>
      <c r="F32">
        <v>-73.808570000000003</v>
      </c>
      <c r="G32">
        <v>39.239980000000003</v>
      </c>
    </row>
    <row r="33" spans="1:7" x14ac:dyDescent="0.3">
      <c r="A33">
        <v>26544</v>
      </c>
      <c r="B33">
        <v>24</v>
      </c>
      <c r="C33">
        <v>7.5</v>
      </c>
      <c r="D33">
        <v>85</v>
      </c>
      <c r="E33">
        <v>40</v>
      </c>
      <c r="F33">
        <v>-75.656419999999997</v>
      </c>
      <c r="G33">
        <v>36.905200000000001</v>
      </c>
    </row>
    <row r="34" spans="1:7" x14ac:dyDescent="0.3">
      <c r="A34">
        <v>7248</v>
      </c>
      <c r="B34">
        <v>25</v>
      </c>
      <c r="C34">
        <v>15</v>
      </c>
      <c r="D34">
        <v>70</v>
      </c>
      <c r="E34">
        <v>40</v>
      </c>
      <c r="F34">
        <v>-81.802480000000003</v>
      </c>
      <c r="G34">
        <v>41.596060000000001</v>
      </c>
    </row>
    <row r="35" spans="1:7" x14ac:dyDescent="0.3">
      <c r="A35">
        <v>11482</v>
      </c>
      <c r="B35">
        <v>26</v>
      </c>
      <c r="C35">
        <v>15</v>
      </c>
      <c r="D35">
        <v>85</v>
      </c>
      <c r="E35">
        <v>40</v>
      </c>
      <c r="F35">
        <v>-82.528289999999998</v>
      </c>
      <c r="G35">
        <v>41.960549999999998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First set</vt:lpstr>
      <vt:lpstr>Second set</vt:lpstr>
      <vt:lpstr>Thrid trial (model 5)</vt:lpstr>
      <vt:lpstr>4th trial (running indivdualmet</vt:lpstr>
      <vt:lpstr>wider ranges</vt:lpstr>
      <vt:lpstr>Recalculate Bearing</vt:lpstr>
    </vt:vector>
  </TitlesOfParts>
  <Company>University of Cincinnati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Matter, Stephen (mattersf)</dc:creator>
  <cp:lastModifiedBy>steve matter</cp:lastModifiedBy>
  <dcterms:created xsi:type="dcterms:W3CDTF">2022-02-08T17:30:44Z</dcterms:created>
  <dcterms:modified xsi:type="dcterms:W3CDTF">2022-09-30T23:41:57Z</dcterms:modified>
</cp:coreProperties>
</file>