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nathaniel.norris/Documents/Kylen/Data Archive/"/>
    </mc:Choice>
  </mc:AlternateContent>
  <xr:revisionPtr revIDLastSave="0" documentId="13_ncr:1_{D481E303-9277-5D49-AD45-78CBBBD9DF92}" xr6:coauthVersionLast="32" xr6:coauthVersionMax="32" xr10:uidLastSave="{00000000-0000-0000-0000-000000000000}"/>
  <bookViews>
    <workbookView xWindow="6060" yWindow="460" windowWidth="18660" windowHeight="15980" tabRatio="500" firstSheet="5" activeTab="20" xr2:uid="{00000000-000D-0000-FFFF-FFFF00000000}"/>
  </bookViews>
  <sheets>
    <sheet name="template" sheetId="1" r:id="rId1"/>
    <sheet name="1A-5L" sheetId="20" r:id="rId2"/>
    <sheet name="1A-6L" sheetId="2" r:id="rId3"/>
    <sheet name="1A-7L" sheetId="3" r:id="rId4"/>
    <sheet name="1A-8L" sheetId="4" r:id="rId5"/>
    <sheet name="1A-9L" sheetId="5" r:id="rId6"/>
    <sheet name="1A-10L" sheetId="6" r:id="rId7"/>
    <sheet name="1A-11L" sheetId="7" r:id="rId8"/>
    <sheet name="1A-12L" sheetId="8" r:id="rId9"/>
    <sheet name="ALL 1A" sheetId="9" r:id="rId10"/>
    <sheet name="1C-1L" sheetId="18" r:id="rId11"/>
    <sheet name="1D-8L" sheetId="10" r:id="rId12"/>
    <sheet name="1D-9L" sheetId="11" r:id="rId13"/>
    <sheet name="1D-10L" sheetId="12" r:id="rId14"/>
    <sheet name="1D-11L" sheetId="13" r:id="rId15"/>
    <sheet name="1D-12L" sheetId="14" r:id="rId16"/>
    <sheet name="1D-13L" sheetId="15" r:id="rId17"/>
    <sheet name="ALL 1D" sheetId="16" r:id="rId18"/>
    <sheet name="COMPOSITE" sheetId="19" r:id="rId19"/>
    <sheet name="ALL BIRKS REPLICATE" sheetId="21" r:id="rId20"/>
    <sheet name="BIRKS REP COMPARE" sheetId="22" r:id="rId21"/>
  </sheet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22" l="1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2" i="22"/>
  <c r="J82" i="21" l="1"/>
  <c r="H82" i="21"/>
  <c r="L82" i="21" s="1"/>
  <c r="F82" i="21"/>
  <c r="A82" i="21"/>
  <c r="K81" i="21"/>
  <c r="J81" i="21"/>
  <c r="H81" i="21"/>
  <c r="F81" i="21"/>
  <c r="L81" i="21" s="1"/>
  <c r="A81" i="21"/>
  <c r="J80" i="21"/>
  <c r="H80" i="21"/>
  <c r="L80" i="21" s="1"/>
  <c r="F80" i="21"/>
  <c r="A80" i="21"/>
  <c r="K79" i="21"/>
  <c r="J79" i="21"/>
  <c r="H79" i="21"/>
  <c r="F79" i="21"/>
  <c r="L79" i="21" s="1"/>
  <c r="A79" i="21"/>
  <c r="J78" i="21"/>
  <c r="H78" i="21"/>
  <c r="L78" i="21" s="1"/>
  <c r="F78" i="21"/>
  <c r="A78" i="21"/>
  <c r="K77" i="21"/>
  <c r="J77" i="21"/>
  <c r="H77" i="21"/>
  <c r="F77" i="21"/>
  <c r="L77" i="21" s="1"/>
  <c r="A77" i="21"/>
  <c r="J76" i="21"/>
  <c r="H76" i="21"/>
  <c r="L76" i="21" s="1"/>
  <c r="F76" i="21"/>
  <c r="A76" i="21"/>
  <c r="K75" i="21"/>
  <c r="J75" i="21"/>
  <c r="H75" i="21"/>
  <c r="F75" i="21"/>
  <c r="L75" i="21" s="1"/>
  <c r="A75" i="21"/>
  <c r="J74" i="21"/>
  <c r="H74" i="21"/>
  <c r="L74" i="21" s="1"/>
  <c r="F74" i="21"/>
  <c r="A74" i="21"/>
  <c r="K73" i="21"/>
  <c r="J73" i="21"/>
  <c r="H73" i="21"/>
  <c r="F73" i="21"/>
  <c r="L73" i="21" s="1"/>
  <c r="A73" i="21"/>
  <c r="J72" i="21"/>
  <c r="H72" i="21"/>
  <c r="L72" i="21" s="1"/>
  <c r="F72" i="21"/>
  <c r="A72" i="21"/>
  <c r="K71" i="21"/>
  <c r="J71" i="21"/>
  <c r="H71" i="21"/>
  <c r="F71" i="21"/>
  <c r="L71" i="21" s="1"/>
  <c r="A71" i="21"/>
  <c r="J70" i="21"/>
  <c r="H70" i="21"/>
  <c r="L70" i="21" s="1"/>
  <c r="F70" i="21"/>
  <c r="A70" i="21"/>
  <c r="K69" i="21"/>
  <c r="J69" i="21"/>
  <c r="H69" i="21"/>
  <c r="F69" i="21"/>
  <c r="L69" i="21" s="1"/>
  <c r="A69" i="21"/>
  <c r="J68" i="21"/>
  <c r="H68" i="21"/>
  <c r="L68" i="21" s="1"/>
  <c r="F68" i="21"/>
  <c r="A68" i="21"/>
  <c r="K67" i="21"/>
  <c r="J67" i="21"/>
  <c r="H67" i="21"/>
  <c r="F67" i="21"/>
  <c r="L67" i="21" s="1"/>
  <c r="A67" i="21"/>
  <c r="J66" i="21"/>
  <c r="H66" i="21"/>
  <c r="L66" i="21" s="1"/>
  <c r="F66" i="21"/>
  <c r="A66" i="21"/>
  <c r="K65" i="21"/>
  <c r="J65" i="21"/>
  <c r="H65" i="21"/>
  <c r="F65" i="21"/>
  <c r="L65" i="21" s="1"/>
  <c r="A65" i="21"/>
  <c r="J64" i="21"/>
  <c r="H64" i="21"/>
  <c r="L64" i="21" s="1"/>
  <c r="F64" i="21"/>
  <c r="A64" i="21"/>
  <c r="K63" i="21"/>
  <c r="J63" i="21"/>
  <c r="H63" i="21"/>
  <c r="F63" i="21"/>
  <c r="L63" i="21" s="1"/>
  <c r="A63" i="21"/>
  <c r="J62" i="21"/>
  <c r="H62" i="21"/>
  <c r="L62" i="21" s="1"/>
  <c r="F62" i="21"/>
  <c r="A62" i="21"/>
  <c r="K61" i="21"/>
  <c r="J61" i="21"/>
  <c r="H61" i="21"/>
  <c r="F61" i="21"/>
  <c r="L61" i="21" s="1"/>
  <c r="A61" i="21"/>
  <c r="J60" i="21"/>
  <c r="H60" i="21"/>
  <c r="L60" i="21" s="1"/>
  <c r="F60" i="21"/>
  <c r="A60" i="21"/>
  <c r="J59" i="21"/>
  <c r="H59" i="21"/>
  <c r="L59" i="21" s="1"/>
  <c r="F59" i="21"/>
  <c r="A59" i="21"/>
  <c r="K58" i="21"/>
  <c r="J58" i="21"/>
  <c r="H58" i="21"/>
  <c r="F58" i="21"/>
  <c r="L58" i="21" s="1"/>
  <c r="A58" i="21"/>
  <c r="J57" i="21"/>
  <c r="H57" i="21"/>
  <c r="L57" i="21" s="1"/>
  <c r="F57" i="21"/>
  <c r="A57" i="21"/>
  <c r="K56" i="21"/>
  <c r="J56" i="21"/>
  <c r="H56" i="21"/>
  <c r="F56" i="21"/>
  <c r="L56" i="21" s="1"/>
  <c r="A56" i="21"/>
  <c r="J55" i="21"/>
  <c r="H55" i="21"/>
  <c r="L55" i="21" s="1"/>
  <c r="F55" i="21"/>
  <c r="A55" i="21"/>
  <c r="L54" i="21"/>
  <c r="K54" i="21"/>
  <c r="J54" i="21"/>
  <c r="H54" i="21"/>
  <c r="F54" i="21"/>
  <c r="A54" i="21"/>
  <c r="J53" i="21"/>
  <c r="H53" i="21"/>
  <c r="L53" i="21" s="1"/>
  <c r="F53" i="21"/>
  <c r="A53" i="21"/>
  <c r="K52" i="21"/>
  <c r="J52" i="21"/>
  <c r="H52" i="21"/>
  <c r="F52" i="21"/>
  <c r="L52" i="21" s="1"/>
  <c r="A52" i="21"/>
  <c r="J51" i="21"/>
  <c r="H51" i="21"/>
  <c r="L51" i="21" s="1"/>
  <c r="F51" i="21"/>
  <c r="A51" i="21"/>
  <c r="K50" i="21"/>
  <c r="J50" i="21"/>
  <c r="H50" i="21"/>
  <c r="F50" i="21"/>
  <c r="L50" i="21" s="1"/>
  <c r="A50" i="21"/>
  <c r="J49" i="21"/>
  <c r="H49" i="21"/>
  <c r="L49" i="21" s="1"/>
  <c r="F49" i="21"/>
  <c r="A49" i="21"/>
  <c r="K48" i="21"/>
  <c r="J48" i="21"/>
  <c r="H48" i="21"/>
  <c r="F48" i="21"/>
  <c r="L48" i="21" s="1"/>
  <c r="A48" i="21"/>
  <c r="J47" i="21"/>
  <c r="H47" i="21"/>
  <c r="L47" i="21" s="1"/>
  <c r="F47" i="21"/>
  <c r="A47" i="21"/>
  <c r="J46" i="21"/>
  <c r="H46" i="21"/>
  <c r="L46" i="21" s="1"/>
  <c r="F46" i="21"/>
  <c r="A46" i="21"/>
  <c r="K45" i="21"/>
  <c r="J45" i="21"/>
  <c r="H45" i="21"/>
  <c r="F45" i="21"/>
  <c r="L45" i="21" s="1"/>
  <c r="A45" i="21"/>
  <c r="J44" i="21"/>
  <c r="H44" i="21"/>
  <c r="L44" i="21" s="1"/>
  <c r="F44" i="21"/>
  <c r="A44" i="21"/>
  <c r="K43" i="21"/>
  <c r="J43" i="21"/>
  <c r="H43" i="21"/>
  <c r="F43" i="21"/>
  <c r="L43" i="21" s="1"/>
  <c r="A43" i="21"/>
  <c r="J42" i="21"/>
  <c r="H42" i="21"/>
  <c r="L42" i="21" s="1"/>
  <c r="F42" i="21"/>
  <c r="A42" i="21"/>
  <c r="K41" i="21"/>
  <c r="J41" i="21"/>
  <c r="H41" i="21"/>
  <c r="F41" i="21"/>
  <c r="L41" i="21" s="1"/>
  <c r="A41" i="21"/>
  <c r="J40" i="21"/>
  <c r="H40" i="21"/>
  <c r="L40" i="21" s="1"/>
  <c r="F40" i="21"/>
  <c r="A40" i="21"/>
  <c r="K39" i="21"/>
  <c r="J39" i="21"/>
  <c r="H39" i="21"/>
  <c r="F39" i="21"/>
  <c r="L39" i="21" s="1"/>
  <c r="A39" i="21"/>
  <c r="J38" i="21"/>
  <c r="H38" i="21"/>
  <c r="L38" i="21" s="1"/>
  <c r="F38" i="21"/>
  <c r="A38" i="21"/>
  <c r="K37" i="21"/>
  <c r="J37" i="21"/>
  <c r="H37" i="21"/>
  <c r="F37" i="21"/>
  <c r="L37" i="21" s="1"/>
  <c r="A37" i="21"/>
  <c r="J36" i="21"/>
  <c r="H36" i="21"/>
  <c r="L36" i="21" s="1"/>
  <c r="F36" i="21"/>
  <c r="A36" i="21"/>
  <c r="K35" i="21"/>
  <c r="J35" i="21"/>
  <c r="H35" i="21"/>
  <c r="F35" i="21"/>
  <c r="L35" i="21" s="1"/>
  <c r="A35" i="21"/>
  <c r="J34" i="21"/>
  <c r="H34" i="21"/>
  <c r="L34" i="21" s="1"/>
  <c r="F34" i="21"/>
  <c r="A34" i="21"/>
  <c r="L33" i="21"/>
  <c r="K33" i="21"/>
  <c r="J33" i="21"/>
  <c r="H33" i="21"/>
  <c r="F33" i="21"/>
  <c r="A33" i="21"/>
  <c r="J32" i="21"/>
  <c r="H32" i="21"/>
  <c r="L32" i="21" s="1"/>
  <c r="F32" i="21"/>
  <c r="A32" i="21"/>
  <c r="K31" i="21"/>
  <c r="J31" i="21"/>
  <c r="H31" i="21"/>
  <c r="F31" i="21"/>
  <c r="L31" i="21" s="1"/>
  <c r="A31" i="21"/>
  <c r="J30" i="21"/>
  <c r="H30" i="21"/>
  <c r="L30" i="21" s="1"/>
  <c r="F30" i="21"/>
  <c r="A30" i="21"/>
  <c r="K29" i="21"/>
  <c r="J29" i="21"/>
  <c r="H29" i="21"/>
  <c r="F29" i="21"/>
  <c r="L29" i="21" s="1"/>
  <c r="A29" i="21"/>
  <c r="J28" i="21"/>
  <c r="H28" i="21"/>
  <c r="L28" i="21" s="1"/>
  <c r="F28" i="21"/>
  <c r="A28" i="21"/>
  <c r="K27" i="21"/>
  <c r="J27" i="21"/>
  <c r="H27" i="21"/>
  <c r="F27" i="21"/>
  <c r="L27" i="21" s="1"/>
  <c r="A27" i="21"/>
  <c r="J26" i="21"/>
  <c r="H26" i="21"/>
  <c r="L26" i="21" s="1"/>
  <c r="F26" i="21"/>
  <c r="A26" i="21"/>
  <c r="K25" i="21"/>
  <c r="J25" i="21"/>
  <c r="H25" i="21"/>
  <c r="F25" i="21"/>
  <c r="L25" i="21" s="1"/>
  <c r="A25" i="21"/>
  <c r="J24" i="21"/>
  <c r="H24" i="21"/>
  <c r="L24" i="21" s="1"/>
  <c r="F24" i="21"/>
  <c r="A24" i="21"/>
  <c r="K23" i="21"/>
  <c r="J23" i="21"/>
  <c r="H23" i="21"/>
  <c r="F23" i="21"/>
  <c r="L23" i="21" s="1"/>
  <c r="A23" i="21"/>
  <c r="J22" i="21"/>
  <c r="H22" i="21"/>
  <c r="L22" i="21" s="1"/>
  <c r="F22" i="21"/>
  <c r="A22" i="21"/>
  <c r="K21" i="21"/>
  <c r="J21" i="21"/>
  <c r="H21" i="21"/>
  <c r="F21" i="21"/>
  <c r="L21" i="21" s="1"/>
  <c r="A21" i="21"/>
  <c r="J20" i="21"/>
  <c r="H20" i="21"/>
  <c r="L20" i="21" s="1"/>
  <c r="F20" i="21"/>
  <c r="A20" i="21"/>
  <c r="K19" i="21"/>
  <c r="J19" i="21"/>
  <c r="H19" i="21"/>
  <c r="F19" i="21"/>
  <c r="L19" i="21" s="1"/>
  <c r="A19" i="21"/>
  <c r="J18" i="21"/>
  <c r="H18" i="21"/>
  <c r="L18" i="21" s="1"/>
  <c r="F18" i="21"/>
  <c r="A18" i="21"/>
  <c r="K17" i="21"/>
  <c r="J17" i="21"/>
  <c r="H17" i="21"/>
  <c r="F17" i="21"/>
  <c r="L17" i="21" s="1"/>
  <c r="A17" i="21"/>
  <c r="J16" i="21"/>
  <c r="H16" i="21"/>
  <c r="L16" i="21" s="1"/>
  <c r="F16" i="21"/>
  <c r="A16" i="21"/>
  <c r="K15" i="21"/>
  <c r="J15" i="21"/>
  <c r="H15" i="21"/>
  <c r="F15" i="21"/>
  <c r="L15" i="21" s="1"/>
  <c r="A15" i="21"/>
  <c r="J14" i="21"/>
  <c r="H14" i="21"/>
  <c r="L14" i="21" s="1"/>
  <c r="F14" i="21"/>
  <c r="A14" i="21"/>
  <c r="K13" i="21"/>
  <c r="J13" i="21"/>
  <c r="H13" i="21"/>
  <c r="F13" i="21"/>
  <c r="L13" i="21" s="1"/>
  <c r="A13" i="21"/>
  <c r="J12" i="21"/>
  <c r="H12" i="21"/>
  <c r="L12" i="21" s="1"/>
  <c r="F12" i="21"/>
  <c r="A12" i="21"/>
  <c r="K11" i="21"/>
  <c r="J11" i="21"/>
  <c r="H11" i="21"/>
  <c r="F11" i="21"/>
  <c r="L11" i="21" s="1"/>
  <c r="A11" i="21"/>
  <c r="J10" i="21"/>
  <c r="H10" i="21"/>
  <c r="L10" i="21" s="1"/>
  <c r="F10" i="21"/>
  <c r="A10" i="21"/>
  <c r="K9" i="21"/>
  <c r="J9" i="21"/>
  <c r="H9" i="21"/>
  <c r="F9" i="21"/>
  <c r="L9" i="21" s="1"/>
  <c r="A9" i="21"/>
  <c r="J8" i="21"/>
  <c r="H8" i="21"/>
  <c r="L8" i="21" s="1"/>
  <c r="F8" i="21"/>
  <c r="A8" i="21"/>
  <c r="K7" i="21"/>
  <c r="J7" i="21"/>
  <c r="H7" i="21"/>
  <c r="F7" i="21"/>
  <c r="L7" i="21" s="1"/>
  <c r="A7" i="21"/>
  <c r="J6" i="21"/>
  <c r="H6" i="21"/>
  <c r="L6" i="21" s="1"/>
  <c r="F6" i="21"/>
  <c r="A6" i="21"/>
  <c r="K5" i="21"/>
  <c r="J5" i="21"/>
  <c r="H5" i="21"/>
  <c r="F5" i="21"/>
  <c r="L5" i="21" s="1"/>
  <c r="A5" i="21"/>
  <c r="J4" i="21"/>
  <c r="H4" i="21"/>
  <c r="L4" i="21" s="1"/>
  <c r="F4" i="21"/>
  <c r="A4" i="21"/>
  <c r="K3" i="21"/>
  <c r="J3" i="21"/>
  <c r="H3" i="21"/>
  <c r="F3" i="21"/>
  <c r="L3" i="21" s="1"/>
  <c r="A3" i="21"/>
  <c r="J2" i="21"/>
  <c r="H2" i="21"/>
  <c r="L2" i="21" s="1"/>
  <c r="F2" i="21"/>
  <c r="A2" i="21"/>
  <c r="A33" i="10"/>
  <c r="A34" i="10"/>
  <c r="A35" i="10"/>
  <c r="A36" i="10"/>
  <c r="A37" i="10"/>
  <c r="A38" i="10"/>
  <c r="A39" i="10"/>
  <c r="A40" i="10"/>
  <c r="A41" i="10"/>
  <c r="A42" i="10"/>
  <c r="A43" i="10"/>
  <c r="A44" i="10"/>
  <c r="A32" i="10"/>
  <c r="J44" i="10"/>
  <c r="H44" i="10"/>
  <c r="F44" i="10"/>
  <c r="J43" i="10"/>
  <c r="H43" i="10"/>
  <c r="F43" i="10"/>
  <c r="L43" i="10" s="1"/>
  <c r="K42" i="10"/>
  <c r="J42" i="10"/>
  <c r="H42" i="10"/>
  <c r="F42" i="10"/>
  <c r="J41" i="10"/>
  <c r="H41" i="10"/>
  <c r="F41" i="10"/>
  <c r="L41" i="10" s="1"/>
  <c r="J40" i="10"/>
  <c r="H40" i="10"/>
  <c r="L40" i="10" s="1"/>
  <c r="F40" i="10"/>
  <c r="J39" i="10"/>
  <c r="H39" i="10"/>
  <c r="F39" i="10"/>
  <c r="L39" i="10" s="1"/>
  <c r="J38" i="10"/>
  <c r="H38" i="10"/>
  <c r="F38" i="10"/>
  <c r="J37" i="10"/>
  <c r="H37" i="10"/>
  <c r="F37" i="10"/>
  <c r="L37" i="10" s="1"/>
  <c r="J36" i="10"/>
  <c r="H36" i="10"/>
  <c r="L36" i="10" s="1"/>
  <c r="F36" i="10"/>
  <c r="J35" i="10"/>
  <c r="H35" i="10"/>
  <c r="F35" i="10"/>
  <c r="J34" i="10"/>
  <c r="H34" i="10"/>
  <c r="F34" i="10"/>
  <c r="J33" i="10"/>
  <c r="H33" i="10"/>
  <c r="F33" i="10"/>
  <c r="L33" i="10" s="1"/>
  <c r="J32" i="10"/>
  <c r="H32" i="10"/>
  <c r="F32" i="10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61" i="18"/>
  <c r="K83" i="18"/>
  <c r="J83" i="18"/>
  <c r="H83" i="18"/>
  <c r="F83" i="18"/>
  <c r="L83" i="18" s="1"/>
  <c r="J82" i="18"/>
  <c r="H82" i="18"/>
  <c r="F82" i="18"/>
  <c r="L82" i="18" s="1"/>
  <c r="J81" i="18"/>
  <c r="H81" i="18"/>
  <c r="L81" i="18" s="1"/>
  <c r="F81" i="18"/>
  <c r="J80" i="18"/>
  <c r="H80" i="18"/>
  <c r="F80" i="18"/>
  <c r="L80" i="18" s="1"/>
  <c r="J79" i="18"/>
  <c r="H79" i="18"/>
  <c r="F79" i="18"/>
  <c r="L79" i="18" s="1"/>
  <c r="J78" i="18"/>
  <c r="H78" i="18"/>
  <c r="F78" i="18"/>
  <c r="L78" i="18" s="1"/>
  <c r="J77" i="18"/>
  <c r="H77" i="18"/>
  <c r="F77" i="18"/>
  <c r="J76" i="18"/>
  <c r="H76" i="18"/>
  <c r="F76" i="18"/>
  <c r="J75" i="18"/>
  <c r="H75" i="18"/>
  <c r="F75" i="18"/>
  <c r="L75" i="18" s="1"/>
  <c r="L74" i="18"/>
  <c r="J74" i="18"/>
  <c r="H74" i="18"/>
  <c r="F74" i="18"/>
  <c r="J73" i="18"/>
  <c r="H73" i="18"/>
  <c r="F73" i="18"/>
  <c r="J72" i="18"/>
  <c r="H72" i="18"/>
  <c r="L72" i="18" s="1"/>
  <c r="F72" i="18"/>
  <c r="J71" i="18"/>
  <c r="H71" i="18"/>
  <c r="F71" i="18"/>
  <c r="J70" i="18"/>
  <c r="H70" i="18"/>
  <c r="F70" i="18"/>
  <c r="L70" i="18" s="1"/>
  <c r="J69" i="18"/>
  <c r="H69" i="18"/>
  <c r="F69" i="18"/>
  <c r="J68" i="18"/>
  <c r="H68" i="18"/>
  <c r="F68" i="18"/>
  <c r="J67" i="18"/>
  <c r="H67" i="18"/>
  <c r="F67" i="18"/>
  <c r="L67" i="18" s="1"/>
  <c r="J66" i="18"/>
  <c r="H66" i="18"/>
  <c r="F66" i="18"/>
  <c r="J65" i="18"/>
  <c r="H65" i="18"/>
  <c r="F65" i="18"/>
  <c r="J64" i="18"/>
  <c r="H64" i="18"/>
  <c r="F64" i="18"/>
  <c r="J63" i="18"/>
  <c r="H63" i="18"/>
  <c r="K63" i="18" s="1"/>
  <c r="F63" i="18"/>
  <c r="J62" i="18"/>
  <c r="H62" i="18"/>
  <c r="F62" i="18"/>
  <c r="L62" i="18" s="1"/>
  <c r="J61" i="18"/>
  <c r="H61" i="18"/>
  <c r="F61" i="18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61" i="2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3" i="20"/>
  <c r="J82" i="2"/>
  <c r="H82" i="2"/>
  <c r="F82" i="2"/>
  <c r="L82" i="2" s="1"/>
  <c r="J81" i="2"/>
  <c r="H81" i="2"/>
  <c r="F81" i="2"/>
  <c r="J80" i="2"/>
  <c r="K80" i="2" s="1"/>
  <c r="H80" i="2"/>
  <c r="F80" i="2"/>
  <c r="L80" i="2" s="1"/>
  <c r="J79" i="2"/>
  <c r="H79" i="2"/>
  <c r="F79" i="2"/>
  <c r="J78" i="2"/>
  <c r="H78" i="2"/>
  <c r="F78" i="2"/>
  <c r="J77" i="2"/>
  <c r="H77" i="2"/>
  <c r="F77" i="2"/>
  <c r="J76" i="2"/>
  <c r="H76" i="2"/>
  <c r="F76" i="2"/>
  <c r="L76" i="2" s="1"/>
  <c r="K75" i="2"/>
  <c r="J75" i="2"/>
  <c r="H75" i="2"/>
  <c r="F75" i="2"/>
  <c r="L75" i="2" s="1"/>
  <c r="J74" i="2"/>
  <c r="H74" i="2"/>
  <c r="F74" i="2"/>
  <c r="J73" i="2"/>
  <c r="H73" i="2"/>
  <c r="F73" i="2"/>
  <c r="J72" i="2"/>
  <c r="H72" i="2"/>
  <c r="F72" i="2"/>
  <c r="L72" i="2" s="1"/>
  <c r="J71" i="2"/>
  <c r="H71" i="2"/>
  <c r="F71" i="2"/>
  <c r="L71" i="2" s="1"/>
  <c r="J70" i="2"/>
  <c r="H70" i="2"/>
  <c r="F70" i="2"/>
  <c r="J69" i="2"/>
  <c r="H69" i="2"/>
  <c r="F69" i="2"/>
  <c r="J68" i="2"/>
  <c r="H68" i="2"/>
  <c r="F68" i="2"/>
  <c r="J67" i="2"/>
  <c r="H67" i="2"/>
  <c r="F67" i="2"/>
  <c r="J66" i="2"/>
  <c r="H66" i="2"/>
  <c r="F66" i="2"/>
  <c r="J65" i="2"/>
  <c r="H65" i="2"/>
  <c r="F65" i="2"/>
  <c r="J64" i="2"/>
  <c r="H64" i="2"/>
  <c r="F64" i="2"/>
  <c r="L64" i="2" s="1"/>
  <c r="J63" i="2"/>
  <c r="K63" i="2" s="1"/>
  <c r="H63" i="2"/>
  <c r="F63" i="2"/>
  <c r="L63" i="2" s="1"/>
  <c r="J62" i="2"/>
  <c r="H62" i="2"/>
  <c r="K62" i="2" s="1"/>
  <c r="F62" i="2"/>
  <c r="J61" i="2"/>
  <c r="H61" i="2"/>
  <c r="F61" i="2"/>
  <c r="J25" i="20"/>
  <c r="H25" i="20"/>
  <c r="F25" i="20"/>
  <c r="L25" i="20" s="1"/>
  <c r="J24" i="20"/>
  <c r="H24" i="20"/>
  <c r="F24" i="20"/>
  <c r="L24" i="20" s="1"/>
  <c r="J23" i="20"/>
  <c r="H23" i="20"/>
  <c r="F23" i="20"/>
  <c r="J22" i="20"/>
  <c r="H22" i="20"/>
  <c r="F22" i="20"/>
  <c r="J21" i="20"/>
  <c r="H21" i="20"/>
  <c r="F21" i="20"/>
  <c r="J20" i="20"/>
  <c r="H20" i="20"/>
  <c r="F20" i="20"/>
  <c r="L20" i="20" s="1"/>
  <c r="J19" i="20"/>
  <c r="H19" i="20"/>
  <c r="F19" i="20"/>
  <c r="J18" i="20"/>
  <c r="H18" i="20"/>
  <c r="F18" i="20"/>
  <c r="L18" i="20" s="1"/>
  <c r="J17" i="20"/>
  <c r="H17" i="20"/>
  <c r="F17" i="20"/>
  <c r="L17" i="20" s="1"/>
  <c r="J16" i="20"/>
  <c r="H16" i="20"/>
  <c r="F16" i="20"/>
  <c r="J15" i="20"/>
  <c r="H15" i="20"/>
  <c r="F15" i="20"/>
  <c r="J14" i="20"/>
  <c r="H14" i="20"/>
  <c r="F14" i="20"/>
  <c r="L14" i="20" s="1"/>
  <c r="J13" i="20"/>
  <c r="H13" i="20"/>
  <c r="F13" i="20"/>
  <c r="L13" i="20" s="1"/>
  <c r="J12" i="20"/>
  <c r="H12" i="20"/>
  <c r="F12" i="20"/>
  <c r="J11" i="20"/>
  <c r="H11" i="20"/>
  <c r="F11" i="20"/>
  <c r="J10" i="20"/>
  <c r="H10" i="20"/>
  <c r="F10" i="20"/>
  <c r="L10" i="20" s="1"/>
  <c r="J9" i="20"/>
  <c r="H9" i="20"/>
  <c r="F9" i="20"/>
  <c r="L9" i="20" s="1"/>
  <c r="J8" i="20"/>
  <c r="H8" i="20"/>
  <c r="F8" i="20"/>
  <c r="L8" i="20" s="1"/>
  <c r="J7" i="20"/>
  <c r="H7" i="20"/>
  <c r="F7" i="20"/>
  <c r="J6" i="20"/>
  <c r="H6" i="20"/>
  <c r="F6" i="20"/>
  <c r="J5" i="20"/>
  <c r="H5" i="20"/>
  <c r="F5" i="20"/>
  <c r="J4" i="20"/>
  <c r="H4" i="20"/>
  <c r="F4" i="20"/>
  <c r="L4" i="20" s="1"/>
  <c r="J3" i="20"/>
  <c r="H3" i="20"/>
  <c r="F3" i="20"/>
  <c r="K60" i="21" l="1"/>
  <c r="K62" i="21"/>
  <c r="K64" i="21"/>
  <c r="K66" i="21"/>
  <c r="K68" i="21"/>
  <c r="K70" i="21"/>
  <c r="K72" i="21"/>
  <c r="K74" i="21"/>
  <c r="K76" i="21"/>
  <c r="K78" i="21"/>
  <c r="K80" i="21"/>
  <c r="K82" i="21"/>
  <c r="K47" i="21"/>
  <c r="K49" i="21"/>
  <c r="K51" i="21"/>
  <c r="K53" i="21"/>
  <c r="K55" i="21"/>
  <c r="K57" i="21"/>
  <c r="K59" i="21"/>
  <c r="K26" i="21"/>
  <c r="K30" i="21"/>
  <c r="K34" i="21"/>
  <c r="K38" i="21"/>
  <c r="K42" i="21"/>
  <c r="K44" i="21"/>
  <c r="K28" i="21"/>
  <c r="K32" i="21"/>
  <c r="K36" i="21"/>
  <c r="K40" i="21"/>
  <c r="K46" i="21"/>
  <c r="K2" i="21"/>
  <c r="K4" i="21"/>
  <c r="K6" i="21"/>
  <c r="K8" i="21"/>
  <c r="K10" i="21"/>
  <c r="K12" i="21"/>
  <c r="K14" i="21"/>
  <c r="K16" i="21"/>
  <c r="K18" i="21"/>
  <c r="K20" i="21"/>
  <c r="K22" i="21"/>
  <c r="K24" i="21"/>
  <c r="L34" i="10"/>
  <c r="L44" i="10"/>
  <c r="K43" i="10"/>
  <c r="L42" i="10"/>
  <c r="K41" i="10"/>
  <c r="K39" i="10"/>
  <c r="L38" i="10"/>
  <c r="K38" i="10"/>
  <c r="K37" i="10"/>
  <c r="K35" i="10"/>
  <c r="L35" i="10"/>
  <c r="K34" i="10"/>
  <c r="K33" i="10"/>
  <c r="L32" i="10"/>
  <c r="K40" i="10"/>
  <c r="K32" i="10"/>
  <c r="K36" i="10"/>
  <c r="K44" i="10"/>
  <c r="K68" i="18"/>
  <c r="L68" i="18"/>
  <c r="L64" i="18"/>
  <c r="L63" i="18"/>
  <c r="K79" i="18"/>
  <c r="K75" i="18"/>
  <c r="L73" i="18"/>
  <c r="K71" i="18"/>
  <c r="K67" i="18"/>
  <c r="K66" i="18"/>
  <c r="L61" i="18"/>
  <c r="K82" i="18"/>
  <c r="K80" i="18"/>
  <c r="K78" i="18"/>
  <c r="L77" i="18"/>
  <c r="K76" i="18"/>
  <c r="L76" i="18"/>
  <c r="K74" i="18"/>
  <c r="K72" i="18"/>
  <c r="L71" i="18"/>
  <c r="K70" i="18"/>
  <c r="L69" i="18"/>
  <c r="L66" i="18"/>
  <c r="L65" i="18"/>
  <c r="K64" i="18"/>
  <c r="K62" i="18"/>
  <c r="K65" i="18"/>
  <c r="K69" i="18"/>
  <c r="K73" i="18"/>
  <c r="K77" i="18"/>
  <c r="K81" i="18"/>
  <c r="K61" i="18"/>
  <c r="K79" i="2"/>
  <c r="L79" i="2"/>
  <c r="L74" i="2"/>
  <c r="L70" i="2"/>
  <c r="L66" i="2"/>
  <c r="K78" i="2"/>
  <c r="L73" i="2"/>
  <c r="K71" i="2"/>
  <c r="K67" i="2"/>
  <c r="K64" i="2"/>
  <c r="K82" i="2"/>
  <c r="L81" i="2"/>
  <c r="L78" i="2"/>
  <c r="L77" i="2"/>
  <c r="K76" i="2"/>
  <c r="K74" i="2"/>
  <c r="K72" i="2"/>
  <c r="K70" i="2"/>
  <c r="L69" i="2"/>
  <c r="K68" i="2"/>
  <c r="L68" i="2"/>
  <c r="L67" i="2"/>
  <c r="K66" i="2"/>
  <c r="L65" i="2"/>
  <c r="L62" i="2"/>
  <c r="L61" i="2"/>
  <c r="K61" i="2"/>
  <c r="K65" i="2"/>
  <c r="K69" i="2"/>
  <c r="K73" i="2"/>
  <c r="K77" i="2"/>
  <c r="K81" i="2"/>
  <c r="K25" i="20"/>
  <c r="K21" i="20"/>
  <c r="K18" i="20"/>
  <c r="K17" i="20"/>
  <c r="K16" i="20"/>
  <c r="K13" i="20"/>
  <c r="L11" i="20"/>
  <c r="K9" i="20"/>
  <c r="K5" i="20"/>
  <c r="K24" i="20"/>
  <c r="L23" i="20"/>
  <c r="K22" i="20"/>
  <c r="L22" i="20"/>
  <c r="L21" i="20"/>
  <c r="K20" i="20"/>
  <c r="L19" i="20"/>
  <c r="L16" i="20"/>
  <c r="L15" i="20"/>
  <c r="K14" i="20"/>
  <c r="K12" i="20"/>
  <c r="K10" i="20"/>
  <c r="K8" i="20"/>
  <c r="L7" i="20"/>
  <c r="K6" i="20"/>
  <c r="L6" i="20"/>
  <c r="L5" i="20"/>
  <c r="K4" i="20"/>
  <c r="L3" i="20"/>
  <c r="K7" i="20"/>
  <c r="K11" i="20"/>
  <c r="K15" i="20"/>
  <c r="K19" i="20"/>
  <c r="K23" i="20"/>
  <c r="L12" i="20"/>
  <c r="K3" i="20"/>
  <c r="J53" i="19"/>
  <c r="H53" i="19"/>
  <c r="L53" i="19" s="1"/>
  <c r="F53" i="19"/>
  <c r="A53" i="19"/>
  <c r="K52" i="19"/>
  <c r="J52" i="19"/>
  <c r="H52" i="19"/>
  <c r="F52" i="19"/>
  <c r="L52" i="19" s="1"/>
  <c r="A52" i="19"/>
  <c r="J51" i="19"/>
  <c r="H51" i="19"/>
  <c r="L51" i="19" s="1"/>
  <c r="F51" i="19"/>
  <c r="A51" i="19"/>
  <c r="K50" i="19"/>
  <c r="J50" i="19"/>
  <c r="H50" i="19"/>
  <c r="F50" i="19"/>
  <c r="L50" i="19" s="1"/>
  <c r="A50" i="19"/>
  <c r="J49" i="19"/>
  <c r="H49" i="19"/>
  <c r="L49" i="19" s="1"/>
  <c r="F49" i="19"/>
  <c r="A49" i="19"/>
  <c r="K48" i="19"/>
  <c r="J48" i="19"/>
  <c r="H48" i="19"/>
  <c r="F48" i="19"/>
  <c r="L48" i="19" s="1"/>
  <c r="A48" i="19"/>
  <c r="J47" i="19"/>
  <c r="H47" i="19"/>
  <c r="L47" i="19" s="1"/>
  <c r="F47" i="19"/>
  <c r="A47" i="19"/>
  <c r="K46" i="19"/>
  <c r="J46" i="19"/>
  <c r="H46" i="19"/>
  <c r="F46" i="19"/>
  <c r="L46" i="19" s="1"/>
  <c r="A46" i="19"/>
  <c r="J45" i="19"/>
  <c r="H45" i="19"/>
  <c r="L45" i="19" s="1"/>
  <c r="F45" i="19"/>
  <c r="A45" i="19"/>
  <c r="K44" i="19"/>
  <c r="J44" i="19"/>
  <c r="H44" i="19"/>
  <c r="F44" i="19"/>
  <c r="L44" i="19" s="1"/>
  <c r="A44" i="19"/>
  <c r="J43" i="19"/>
  <c r="H43" i="19"/>
  <c r="L43" i="19" s="1"/>
  <c r="F43" i="19"/>
  <c r="A43" i="19"/>
  <c r="K42" i="19"/>
  <c r="J42" i="19"/>
  <c r="H42" i="19"/>
  <c r="F42" i="19"/>
  <c r="L42" i="19" s="1"/>
  <c r="A42" i="19"/>
  <c r="J41" i="19"/>
  <c r="H41" i="19"/>
  <c r="L41" i="19" s="1"/>
  <c r="F41" i="19"/>
  <c r="A41" i="19"/>
  <c r="K40" i="19"/>
  <c r="J40" i="19"/>
  <c r="H40" i="19"/>
  <c r="F40" i="19"/>
  <c r="L40" i="19" s="1"/>
  <c r="A40" i="19"/>
  <c r="J39" i="19"/>
  <c r="H39" i="19"/>
  <c r="L39" i="19" s="1"/>
  <c r="F39" i="19"/>
  <c r="A39" i="19"/>
  <c r="K38" i="19"/>
  <c r="J38" i="19"/>
  <c r="H38" i="19"/>
  <c r="F38" i="19"/>
  <c r="L38" i="19" s="1"/>
  <c r="A38" i="19"/>
  <c r="J37" i="19"/>
  <c r="H37" i="19"/>
  <c r="L37" i="19" s="1"/>
  <c r="F37" i="19"/>
  <c r="A37" i="19"/>
  <c r="K53" i="19" l="1"/>
  <c r="K37" i="19"/>
  <c r="K39" i="19"/>
  <c r="K41" i="19"/>
  <c r="K43" i="19"/>
  <c r="K45" i="19"/>
  <c r="K47" i="19"/>
  <c r="K49" i="19"/>
  <c r="K51" i="19"/>
  <c r="J107" i="19"/>
  <c r="H107" i="19"/>
  <c r="L107" i="19" s="1"/>
  <c r="F107" i="19"/>
  <c r="B107" i="19"/>
  <c r="J105" i="19"/>
  <c r="H105" i="19"/>
  <c r="L105" i="19" s="1"/>
  <c r="F105" i="19"/>
  <c r="B105" i="19"/>
  <c r="J103" i="19"/>
  <c r="H103" i="19"/>
  <c r="L103" i="19" s="1"/>
  <c r="F103" i="19"/>
  <c r="B103" i="19"/>
  <c r="J101" i="19"/>
  <c r="H101" i="19"/>
  <c r="L101" i="19" s="1"/>
  <c r="F101" i="19"/>
  <c r="B101" i="19"/>
  <c r="J99" i="19"/>
  <c r="H99" i="19"/>
  <c r="L99" i="19" s="1"/>
  <c r="F99" i="19"/>
  <c r="B99" i="19"/>
  <c r="J97" i="19"/>
  <c r="H97" i="19"/>
  <c r="L97" i="19" s="1"/>
  <c r="F97" i="19"/>
  <c r="B97" i="19"/>
  <c r="J95" i="19"/>
  <c r="H95" i="19"/>
  <c r="L95" i="19" s="1"/>
  <c r="F95" i="19"/>
  <c r="B95" i="19"/>
  <c r="J93" i="19"/>
  <c r="H93" i="19"/>
  <c r="L93" i="19" s="1"/>
  <c r="F93" i="19"/>
  <c r="B93" i="19"/>
  <c r="J91" i="19"/>
  <c r="H91" i="19"/>
  <c r="L91" i="19" s="1"/>
  <c r="F91" i="19"/>
  <c r="B91" i="19"/>
  <c r="J89" i="19"/>
  <c r="H89" i="19"/>
  <c r="L89" i="19" s="1"/>
  <c r="F89" i="19"/>
  <c r="B89" i="19"/>
  <c r="J87" i="19"/>
  <c r="H87" i="19"/>
  <c r="L87" i="19" s="1"/>
  <c r="F87" i="19"/>
  <c r="B87" i="19"/>
  <c r="J85" i="19"/>
  <c r="H85" i="19"/>
  <c r="L85" i="19" s="1"/>
  <c r="F85" i="19"/>
  <c r="B85" i="19"/>
  <c r="J83" i="19"/>
  <c r="H83" i="19"/>
  <c r="L83" i="19" s="1"/>
  <c r="F83" i="19"/>
  <c r="B83" i="19"/>
  <c r="J81" i="19"/>
  <c r="H81" i="19"/>
  <c r="L81" i="19" s="1"/>
  <c r="F81" i="19"/>
  <c r="B81" i="19"/>
  <c r="J79" i="19"/>
  <c r="H79" i="19"/>
  <c r="L79" i="19" s="1"/>
  <c r="F79" i="19"/>
  <c r="B79" i="19"/>
  <c r="J77" i="19"/>
  <c r="H77" i="19"/>
  <c r="L77" i="19" s="1"/>
  <c r="F77" i="19"/>
  <c r="B77" i="19"/>
  <c r="A78" i="19"/>
  <c r="F78" i="19"/>
  <c r="H78" i="19"/>
  <c r="K78" i="19" s="1"/>
  <c r="J78" i="19"/>
  <c r="A80" i="19"/>
  <c r="F80" i="19"/>
  <c r="K80" i="19" s="1"/>
  <c r="H80" i="19"/>
  <c r="J80" i="19"/>
  <c r="L80" i="19"/>
  <c r="A82" i="19"/>
  <c r="F82" i="19"/>
  <c r="H82" i="19"/>
  <c r="K82" i="19" s="1"/>
  <c r="J82" i="19"/>
  <c r="A84" i="19"/>
  <c r="F84" i="19"/>
  <c r="K84" i="19" s="1"/>
  <c r="H84" i="19"/>
  <c r="J84" i="19"/>
  <c r="L84" i="19"/>
  <c r="A86" i="19"/>
  <c r="F86" i="19"/>
  <c r="H86" i="19"/>
  <c r="K86" i="19" s="1"/>
  <c r="J86" i="19"/>
  <c r="A88" i="19"/>
  <c r="F88" i="19"/>
  <c r="K88" i="19" s="1"/>
  <c r="H88" i="19"/>
  <c r="J88" i="19"/>
  <c r="L88" i="19"/>
  <c r="A90" i="19"/>
  <c r="F90" i="19"/>
  <c r="H90" i="19"/>
  <c r="K90" i="19" s="1"/>
  <c r="J90" i="19"/>
  <c r="A92" i="19"/>
  <c r="F92" i="19"/>
  <c r="K92" i="19" s="1"/>
  <c r="H92" i="19"/>
  <c r="J92" i="19"/>
  <c r="L92" i="19"/>
  <c r="A94" i="19"/>
  <c r="F94" i="19"/>
  <c r="H94" i="19"/>
  <c r="K94" i="19" s="1"/>
  <c r="J94" i="19"/>
  <c r="A96" i="19"/>
  <c r="F96" i="19"/>
  <c r="K96" i="19" s="1"/>
  <c r="H96" i="19"/>
  <c r="J96" i="19"/>
  <c r="L96" i="19"/>
  <c r="A98" i="19"/>
  <c r="F98" i="19"/>
  <c r="H98" i="19"/>
  <c r="K98" i="19" s="1"/>
  <c r="J98" i="19"/>
  <c r="A100" i="19"/>
  <c r="F100" i="19"/>
  <c r="K100" i="19" s="1"/>
  <c r="H100" i="19"/>
  <c r="J100" i="19"/>
  <c r="L100" i="19"/>
  <c r="A102" i="19"/>
  <c r="F102" i="19"/>
  <c r="H102" i="19"/>
  <c r="K102" i="19" s="1"/>
  <c r="J102" i="19"/>
  <c r="A104" i="19"/>
  <c r="F104" i="19"/>
  <c r="K104" i="19" s="1"/>
  <c r="H104" i="19"/>
  <c r="J104" i="19"/>
  <c r="L104" i="19"/>
  <c r="A106" i="19"/>
  <c r="F106" i="19"/>
  <c r="H106" i="19"/>
  <c r="K106" i="19" s="1"/>
  <c r="J106" i="19"/>
  <c r="A108" i="19"/>
  <c r="F108" i="19"/>
  <c r="K108" i="19" s="1"/>
  <c r="H108" i="19"/>
  <c r="J108" i="19"/>
  <c r="L108" i="19"/>
  <c r="A109" i="19"/>
  <c r="F109" i="19"/>
  <c r="H109" i="19"/>
  <c r="K109" i="19" s="1"/>
  <c r="J109" i="19"/>
  <c r="A110" i="19"/>
  <c r="F110" i="19"/>
  <c r="K110" i="19" s="1"/>
  <c r="H110" i="19"/>
  <c r="J110" i="19"/>
  <c r="L110" i="19"/>
  <c r="A111" i="19"/>
  <c r="F111" i="19"/>
  <c r="H111" i="19"/>
  <c r="K111" i="19" s="1"/>
  <c r="J111" i="19"/>
  <c r="A112" i="19"/>
  <c r="F112" i="19"/>
  <c r="K112" i="19" s="1"/>
  <c r="H112" i="19"/>
  <c r="J112" i="19"/>
  <c r="L112" i="19"/>
  <c r="A113" i="19"/>
  <c r="F113" i="19"/>
  <c r="H113" i="19"/>
  <c r="K113" i="19" s="1"/>
  <c r="J113" i="19"/>
  <c r="A114" i="19"/>
  <c r="F114" i="19"/>
  <c r="K114" i="19" s="1"/>
  <c r="H114" i="19"/>
  <c r="J114" i="19"/>
  <c r="L114" i="19"/>
  <c r="A115" i="19"/>
  <c r="F115" i="19"/>
  <c r="H115" i="19"/>
  <c r="K115" i="19" s="1"/>
  <c r="J115" i="19"/>
  <c r="A116" i="19"/>
  <c r="F116" i="19"/>
  <c r="K116" i="19" s="1"/>
  <c r="H116" i="19"/>
  <c r="J116" i="19"/>
  <c r="A117" i="19"/>
  <c r="F117" i="19"/>
  <c r="H117" i="19"/>
  <c r="K117" i="19" s="1"/>
  <c r="J117" i="19"/>
  <c r="A118" i="19"/>
  <c r="F118" i="19"/>
  <c r="K118" i="19" s="1"/>
  <c r="H118" i="19"/>
  <c r="J118" i="19"/>
  <c r="L118" i="19"/>
  <c r="A119" i="19"/>
  <c r="F119" i="19"/>
  <c r="H119" i="19"/>
  <c r="K119" i="19" s="1"/>
  <c r="J119" i="19"/>
  <c r="A120" i="19"/>
  <c r="F120" i="19"/>
  <c r="K120" i="19" s="1"/>
  <c r="H120" i="19"/>
  <c r="J120" i="19"/>
  <c r="L120" i="19"/>
  <c r="A121" i="19"/>
  <c r="F121" i="19"/>
  <c r="H121" i="19"/>
  <c r="K121" i="19" s="1"/>
  <c r="J121" i="19"/>
  <c r="A122" i="19"/>
  <c r="F122" i="19"/>
  <c r="K122" i="19" s="1"/>
  <c r="H122" i="19"/>
  <c r="J122" i="19"/>
  <c r="J190" i="19"/>
  <c r="H190" i="19"/>
  <c r="L190" i="19" s="1"/>
  <c r="F190" i="19"/>
  <c r="A190" i="19"/>
  <c r="K189" i="19"/>
  <c r="J189" i="19"/>
  <c r="H189" i="19"/>
  <c r="F189" i="19"/>
  <c r="L189" i="19" s="1"/>
  <c r="A189" i="19"/>
  <c r="J188" i="19"/>
  <c r="H188" i="19"/>
  <c r="L188" i="19" s="1"/>
  <c r="F188" i="19"/>
  <c r="A188" i="19"/>
  <c r="K187" i="19"/>
  <c r="J187" i="19"/>
  <c r="H187" i="19"/>
  <c r="F187" i="19"/>
  <c r="L187" i="19" s="1"/>
  <c r="A187" i="19"/>
  <c r="J186" i="19"/>
  <c r="H186" i="19"/>
  <c r="L186" i="19" s="1"/>
  <c r="F186" i="19"/>
  <c r="A186" i="19"/>
  <c r="K185" i="19"/>
  <c r="J185" i="19"/>
  <c r="H185" i="19"/>
  <c r="F185" i="19"/>
  <c r="L185" i="19" s="1"/>
  <c r="A185" i="19"/>
  <c r="J184" i="19"/>
  <c r="H184" i="19"/>
  <c r="L184" i="19" s="1"/>
  <c r="F184" i="19"/>
  <c r="A184" i="19"/>
  <c r="L183" i="19"/>
  <c r="K183" i="19"/>
  <c r="J183" i="19"/>
  <c r="H183" i="19"/>
  <c r="F183" i="19"/>
  <c r="A183" i="19"/>
  <c r="J182" i="19"/>
  <c r="H182" i="19"/>
  <c r="L182" i="19" s="1"/>
  <c r="F182" i="19"/>
  <c r="A182" i="19"/>
  <c r="K181" i="19"/>
  <c r="J181" i="19"/>
  <c r="H181" i="19"/>
  <c r="F181" i="19"/>
  <c r="L181" i="19" s="1"/>
  <c r="A181" i="19"/>
  <c r="J180" i="19"/>
  <c r="H180" i="19"/>
  <c r="L180" i="19" s="1"/>
  <c r="F180" i="19"/>
  <c r="A180" i="19"/>
  <c r="K179" i="19"/>
  <c r="J179" i="19"/>
  <c r="H179" i="19"/>
  <c r="F179" i="19"/>
  <c r="L179" i="19" s="1"/>
  <c r="A179" i="19"/>
  <c r="J178" i="19"/>
  <c r="H178" i="19"/>
  <c r="L178" i="19" s="1"/>
  <c r="F178" i="19"/>
  <c r="A178" i="19"/>
  <c r="K177" i="19"/>
  <c r="J177" i="19"/>
  <c r="H177" i="19"/>
  <c r="F177" i="19"/>
  <c r="L177" i="19" s="1"/>
  <c r="A177" i="19"/>
  <c r="J176" i="19"/>
  <c r="H176" i="19"/>
  <c r="L176" i="19" s="1"/>
  <c r="F176" i="19"/>
  <c r="A176" i="19"/>
  <c r="K175" i="19"/>
  <c r="J175" i="19"/>
  <c r="H175" i="19"/>
  <c r="F175" i="19"/>
  <c r="L175" i="19" s="1"/>
  <c r="A175" i="19"/>
  <c r="J174" i="19"/>
  <c r="H174" i="19"/>
  <c r="L174" i="19" s="1"/>
  <c r="F174" i="19"/>
  <c r="A174" i="19"/>
  <c r="K173" i="19"/>
  <c r="J173" i="19"/>
  <c r="H173" i="19"/>
  <c r="F173" i="19"/>
  <c r="L173" i="19" s="1"/>
  <c r="A173" i="19"/>
  <c r="J172" i="19"/>
  <c r="H172" i="19"/>
  <c r="L172" i="19" s="1"/>
  <c r="F172" i="19"/>
  <c r="A172" i="19"/>
  <c r="K171" i="19"/>
  <c r="J171" i="19"/>
  <c r="H171" i="19"/>
  <c r="F171" i="19"/>
  <c r="L171" i="19" s="1"/>
  <c r="A171" i="19"/>
  <c r="J170" i="19"/>
  <c r="H170" i="19"/>
  <c r="L170" i="19" s="1"/>
  <c r="F170" i="19"/>
  <c r="J169" i="19"/>
  <c r="H169" i="19"/>
  <c r="L169" i="19" s="1"/>
  <c r="F169" i="19"/>
  <c r="A169" i="19"/>
  <c r="K168" i="19"/>
  <c r="J168" i="19"/>
  <c r="H168" i="19"/>
  <c r="F168" i="19"/>
  <c r="L168" i="19" s="1"/>
  <c r="A168" i="19"/>
  <c r="J167" i="19"/>
  <c r="H167" i="19"/>
  <c r="L167" i="19" s="1"/>
  <c r="F167" i="19"/>
  <c r="A167" i="19"/>
  <c r="K166" i="19"/>
  <c r="J166" i="19"/>
  <c r="H166" i="19"/>
  <c r="F166" i="19"/>
  <c r="L166" i="19" s="1"/>
  <c r="A166" i="19"/>
  <c r="J165" i="19"/>
  <c r="H165" i="19"/>
  <c r="L165" i="19" s="1"/>
  <c r="F165" i="19"/>
  <c r="A165" i="19"/>
  <c r="K164" i="19"/>
  <c r="J164" i="19"/>
  <c r="H164" i="19"/>
  <c r="F164" i="19"/>
  <c r="L164" i="19" s="1"/>
  <c r="A164" i="19"/>
  <c r="J163" i="19"/>
  <c r="H163" i="19"/>
  <c r="L163" i="19" s="1"/>
  <c r="F163" i="19"/>
  <c r="A163" i="19"/>
  <c r="K162" i="19"/>
  <c r="J162" i="19"/>
  <c r="H162" i="19"/>
  <c r="F162" i="19"/>
  <c r="L162" i="19" s="1"/>
  <c r="A162" i="19"/>
  <c r="J161" i="19"/>
  <c r="H161" i="19"/>
  <c r="L161" i="19" s="1"/>
  <c r="F161" i="19"/>
  <c r="A161" i="19"/>
  <c r="K160" i="19"/>
  <c r="J160" i="19"/>
  <c r="H160" i="19"/>
  <c r="F160" i="19"/>
  <c r="L160" i="19" s="1"/>
  <c r="A160" i="19"/>
  <c r="J159" i="19"/>
  <c r="H159" i="19"/>
  <c r="L159" i="19" s="1"/>
  <c r="F159" i="19"/>
  <c r="A159" i="19"/>
  <c r="K158" i="19"/>
  <c r="J158" i="19"/>
  <c r="H158" i="19"/>
  <c r="F158" i="19"/>
  <c r="L158" i="19" s="1"/>
  <c r="A158" i="19"/>
  <c r="J157" i="19"/>
  <c r="H157" i="19"/>
  <c r="L157" i="19" s="1"/>
  <c r="F157" i="19"/>
  <c r="A157" i="19"/>
  <c r="K156" i="19"/>
  <c r="J156" i="19"/>
  <c r="H156" i="19"/>
  <c r="F156" i="19"/>
  <c r="L156" i="19" s="1"/>
  <c r="A156" i="19"/>
  <c r="J155" i="19"/>
  <c r="H155" i="19"/>
  <c r="L155" i="19" s="1"/>
  <c r="F155" i="19"/>
  <c r="A155" i="19"/>
  <c r="K154" i="19"/>
  <c r="J154" i="19"/>
  <c r="H154" i="19"/>
  <c r="F154" i="19"/>
  <c r="L154" i="19" s="1"/>
  <c r="A154" i="19"/>
  <c r="J153" i="19"/>
  <c r="H153" i="19"/>
  <c r="L153" i="19" s="1"/>
  <c r="F153" i="19"/>
  <c r="A153" i="19"/>
  <c r="K152" i="19"/>
  <c r="J152" i="19"/>
  <c r="H152" i="19"/>
  <c r="F152" i="19"/>
  <c r="L152" i="19" s="1"/>
  <c r="A152" i="19"/>
  <c r="J151" i="19"/>
  <c r="H151" i="19"/>
  <c r="L151" i="19" s="1"/>
  <c r="F151" i="19"/>
  <c r="A151" i="19"/>
  <c r="L150" i="19"/>
  <c r="K150" i="19"/>
  <c r="J150" i="19"/>
  <c r="H150" i="19"/>
  <c r="F150" i="19"/>
  <c r="A150" i="19"/>
  <c r="J149" i="19"/>
  <c r="H149" i="19"/>
  <c r="L149" i="19" s="1"/>
  <c r="F149" i="19"/>
  <c r="A149" i="19"/>
  <c r="K148" i="19"/>
  <c r="J148" i="19"/>
  <c r="H148" i="19"/>
  <c r="F148" i="19"/>
  <c r="L148" i="19" s="1"/>
  <c r="A148" i="19"/>
  <c r="J147" i="19"/>
  <c r="H147" i="19"/>
  <c r="L147" i="19" s="1"/>
  <c r="F147" i="19"/>
  <c r="A147" i="19"/>
  <c r="K146" i="19"/>
  <c r="J146" i="19"/>
  <c r="H146" i="19"/>
  <c r="F146" i="19"/>
  <c r="L146" i="19" s="1"/>
  <c r="A146" i="19"/>
  <c r="J145" i="19"/>
  <c r="H145" i="19"/>
  <c r="L145" i="19" s="1"/>
  <c r="F145" i="19"/>
  <c r="A145" i="19"/>
  <c r="K144" i="19"/>
  <c r="J144" i="19"/>
  <c r="H144" i="19"/>
  <c r="F144" i="19"/>
  <c r="L144" i="19" s="1"/>
  <c r="A144" i="19"/>
  <c r="J143" i="19"/>
  <c r="H143" i="19"/>
  <c r="L143" i="19" s="1"/>
  <c r="F143" i="19"/>
  <c r="A143" i="19"/>
  <c r="L142" i="19"/>
  <c r="K142" i="19"/>
  <c r="J142" i="19"/>
  <c r="H142" i="19"/>
  <c r="F142" i="19"/>
  <c r="A142" i="19"/>
  <c r="J141" i="19"/>
  <c r="H141" i="19"/>
  <c r="L141" i="19" s="1"/>
  <c r="F141" i="19"/>
  <c r="A141" i="19"/>
  <c r="K140" i="19"/>
  <c r="J140" i="19"/>
  <c r="H140" i="19"/>
  <c r="F140" i="19"/>
  <c r="L140" i="19" s="1"/>
  <c r="A140" i="19"/>
  <c r="J139" i="19"/>
  <c r="H139" i="19"/>
  <c r="L139" i="19" s="1"/>
  <c r="F139" i="19"/>
  <c r="A139" i="19"/>
  <c r="K138" i="19"/>
  <c r="J138" i="19"/>
  <c r="H138" i="19"/>
  <c r="F138" i="19"/>
  <c r="L138" i="19" s="1"/>
  <c r="A138" i="19"/>
  <c r="J137" i="19"/>
  <c r="H137" i="19"/>
  <c r="L137" i="19" s="1"/>
  <c r="F137" i="19"/>
  <c r="A137" i="19"/>
  <c r="K136" i="19"/>
  <c r="J136" i="19"/>
  <c r="H136" i="19"/>
  <c r="F136" i="19"/>
  <c r="L136" i="19" s="1"/>
  <c r="A136" i="19"/>
  <c r="J135" i="19"/>
  <c r="H135" i="19"/>
  <c r="L135" i="19" s="1"/>
  <c r="F135" i="19"/>
  <c r="A135" i="19"/>
  <c r="K134" i="19"/>
  <c r="J134" i="19"/>
  <c r="H134" i="19"/>
  <c r="F134" i="19"/>
  <c r="L134" i="19" s="1"/>
  <c r="A134" i="19"/>
  <c r="J133" i="19"/>
  <c r="H133" i="19"/>
  <c r="L133" i="19" s="1"/>
  <c r="F133" i="19"/>
  <c r="A133" i="19"/>
  <c r="K132" i="19"/>
  <c r="J132" i="19"/>
  <c r="H132" i="19"/>
  <c r="F132" i="19"/>
  <c r="L132" i="19" s="1"/>
  <c r="A132" i="19"/>
  <c r="J131" i="19"/>
  <c r="H131" i="19"/>
  <c r="L131" i="19" s="1"/>
  <c r="F131" i="19"/>
  <c r="A131" i="19"/>
  <c r="K130" i="19"/>
  <c r="J130" i="19"/>
  <c r="H130" i="19"/>
  <c r="F130" i="19"/>
  <c r="L130" i="19" s="1"/>
  <c r="A130" i="19"/>
  <c r="J129" i="19"/>
  <c r="H129" i="19"/>
  <c r="L129" i="19" s="1"/>
  <c r="F129" i="19"/>
  <c r="A129" i="19"/>
  <c r="K128" i="19"/>
  <c r="J128" i="19"/>
  <c r="H128" i="19"/>
  <c r="F128" i="19"/>
  <c r="L128" i="19" s="1"/>
  <c r="A128" i="19"/>
  <c r="J127" i="19"/>
  <c r="H127" i="19"/>
  <c r="L127" i="19" s="1"/>
  <c r="F127" i="19"/>
  <c r="A127" i="19"/>
  <c r="L126" i="19"/>
  <c r="K126" i="19"/>
  <c r="J126" i="19"/>
  <c r="H126" i="19"/>
  <c r="F126" i="19"/>
  <c r="A126" i="19"/>
  <c r="J125" i="19"/>
  <c r="H125" i="19"/>
  <c r="L125" i="19" s="1"/>
  <c r="F125" i="19"/>
  <c r="A125" i="19"/>
  <c r="K124" i="19"/>
  <c r="J124" i="19"/>
  <c r="H124" i="19"/>
  <c r="F124" i="19"/>
  <c r="L124" i="19" s="1"/>
  <c r="A124" i="19"/>
  <c r="J123" i="19"/>
  <c r="H123" i="19"/>
  <c r="L123" i="19" s="1"/>
  <c r="F123" i="19"/>
  <c r="A123" i="19"/>
  <c r="J76" i="19"/>
  <c r="H76" i="19"/>
  <c r="F76" i="19"/>
  <c r="A76" i="19"/>
  <c r="J75" i="19"/>
  <c r="H75" i="19"/>
  <c r="F75" i="19"/>
  <c r="A75" i="19"/>
  <c r="J74" i="19"/>
  <c r="H74" i="19"/>
  <c r="F74" i="19"/>
  <c r="A74" i="19"/>
  <c r="J73" i="19"/>
  <c r="H73" i="19"/>
  <c r="K73" i="19" s="1"/>
  <c r="F73" i="19"/>
  <c r="L73" i="19" s="1"/>
  <c r="A73" i="19"/>
  <c r="J72" i="19"/>
  <c r="H72" i="19"/>
  <c r="F72" i="19"/>
  <c r="A72" i="19"/>
  <c r="J71" i="19"/>
  <c r="H71" i="19"/>
  <c r="K71" i="19" s="1"/>
  <c r="F71" i="19"/>
  <c r="A71" i="19"/>
  <c r="J70" i="19"/>
  <c r="H70" i="19"/>
  <c r="L70" i="19" s="1"/>
  <c r="F70" i="19"/>
  <c r="A70" i="19"/>
  <c r="J69" i="19"/>
  <c r="K69" i="19" s="1"/>
  <c r="H69" i="19"/>
  <c r="F69" i="19"/>
  <c r="L69" i="19" s="1"/>
  <c r="A69" i="19"/>
  <c r="J68" i="19"/>
  <c r="H68" i="19"/>
  <c r="F68" i="19"/>
  <c r="A68" i="19"/>
  <c r="K67" i="19"/>
  <c r="J67" i="19"/>
  <c r="H67" i="19"/>
  <c r="F67" i="19"/>
  <c r="L67" i="19" s="1"/>
  <c r="A67" i="19"/>
  <c r="J66" i="19"/>
  <c r="H66" i="19"/>
  <c r="F66" i="19"/>
  <c r="A66" i="19"/>
  <c r="J65" i="19"/>
  <c r="H65" i="19"/>
  <c r="K65" i="19" s="1"/>
  <c r="F65" i="19"/>
  <c r="L65" i="19" s="1"/>
  <c r="A65" i="19"/>
  <c r="J64" i="19"/>
  <c r="H64" i="19"/>
  <c r="F64" i="19"/>
  <c r="A64" i="19"/>
  <c r="J63" i="19"/>
  <c r="H63" i="19"/>
  <c r="K63" i="19" s="1"/>
  <c r="F63" i="19"/>
  <c r="A63" i="19"/>
  <c r="J62" i="19"/>
  <c r="H62" i="19"/>
  <c r="L62" i="19" s="1"/>
  <c r="F62" i="19"/>
  <c r="A62" i="19"/>
  <c r="J61" i="19"/>
  <c r="K61" i="19" s="1"/>
  <c r="H61" i="19"/>
  <c r="F61" i="19"/>
  <c r="L61" i="19" s="1"/>
  <c r="A61" i="19"/>
  <c r="J60" i="19"/>
  <c r="H60" i="19"/>
  <c r="F60" i="19"/>
  <c r="A60" i="19"/>
  <c r="K59" i="19"/>
  <c r="J59" i="19"/>
  <c r="H59" i="19"/>
  <c r="F59" i="19"/>
  <c r="L59" i="19" s="1"/>
  <c r="A59" i="19"/>
  <c r="J58" i="19"/>
  <c r="H58" i="19"/>
  <c r="F58" i="19"/>
  <c r="A58" i="19"/>
  <c r="J57" i="19"/>
  <c r="H57" i="19"/>
  <c r="K57" i="19" s="1"/>
  <c r="F57" i="19"/>
  <c r="L57" i="19" s="1"/>
  <c r="A57" i="19"/>
  <c r="J56" i="19"/>
  <c r="H56" i="19"/>
  <c r="F56" i="19"/>
  <c r="A56" i="19"/>
  <c r="J55" i="19"/>
  <c r="H55" i="19"/>
  <c r="K55" i="19" s="1"/>
  <c r="F55" i="19"/>
  <c r="A55" i="19"/>
  <c r="J54" i="19"/>
  <c r="H54" i="19"/>
  <c r="L54" i="19" s="1"/>
  <c r="F54" i="19"/>
  <c r="A54" i="19"/>
  <c r="J36" i="19"/>
  <c r="H36" i="19"/>
  <c r="F36" i="19"/>
  <c r="L36" i="19" s="1"/>
  <c r="A36" i="19"/>
  <c r="J35" i="19"/>
  <c r="H35" i="19"/>
  <c r="F35" i="19"/>
  <c r="A35" i="19"/>
  <c r="J34" i="19"/>
  <c r="H34" i="19"/>
  <c r="F34" i="19"/>
  <c r="L34" i="19" s="1"/>
  <c r="A34" i="19"/>
  <c r="J33" i="19"/>
  <c r="H33" i="19"/>
  <c r="F33" i="19"/>
  <c r="A33" i="19"/>
  <c r="J32" i="19"/>
  <c r="H32" i="19"/>
  <c r="F32" i="19"/>
  <c r="A32" i="19"/>
  <c r="J31" i="19"/>
  <c r="H31" i="19"/>
  <c r="F31" i="19"/>
  <c r="A31" i="19"/>
  <c r="J30" i="19"/>
  <c r="H30" i="19"/>
  <c r="F30" i="19"/>
  <c r="L30" i="19" s="1"/>
  <c r="A30" i="19"/>
  <c r="J29" i="19"/>
  <c r="H29" i="19"/>
  <c r="F29" i="19"/>
  <c r="A29" i="19"/>
  <c r="J28" i="19"/>
  <c r="H28" i="19"/>
  <c r="F28" i="19"/>
  <c r="L28" i="19" s="1"/>
  <c r="A28" i="19"/>
  <c r="J27" i="19"/>
  <c r="H27" i="19"/>
  <c r="F27" i="19"/>
  <c r="A27" i="19"/>
  <c r="J26" i="19"/>
  <c r="H26" i="19"/>
  <c r="F26" i="19"/>
  <c r="L26" i="19" s="1"/>
  <c r="A26" i="19"/>
  <c r="J25" i="19"/>
  <c r="H25" i="19"/>
  <c r="F25" i="19"/>
  <c r="A25" i="19"/>
  <c r="J24" i="19"/>
  <c r="H24" i="19"/>
  <c r="K24" i="19" s="1"/>
  <c r="F24" i="19"/>
  <c r="L24" i="19" s="1"/>
  <c r="A24" i="19"/>
  <c r="J23" i="19"/>
  <c r="H23" i="19"/>
  <c r="F23" i="19"/>
  <c r="A23" i="19"/>
  <c r="J22" i="19"/>
  <c r="H22" i="19"/>
  <c r="F22" i="19"/>
  <c r="A22" i="19"/>
  <c r="J21" i="19"/>
  <c r="H21" i="19"/>
  <c r="K21" i="19" s="1"/>
  <c r="F21" i="19"/>
  <c r="A21" i="19"/>
  <c r="J20" i="19"/>
  <c r="H20" i="19"/>
  <c r="L20" i="19" s="1"/>
  <c r="F20" i="19"/>
  <c r="A20" i="19"/>
  <c r="J19" i="19"/>
  <c r="K19" i="19" s="1"/>
  <c r="H19" i="19"/>
  <c r="F19" i="19"/>
  <c r="L19" i="19" s="1"/>
  <c r="A19" i="19"/>
  <c r="J18" i="19"/>
  <c r="H18" i="19"/>
  <c r="F18" i="19"/>
  <c r="A18" i="19"/>
  <c r="K17" i="19"/>
  <c r="J17" i="19"/>
  <c r="H17" i="19"/>
  <c r="F17" i="19"/>
  <c r="L17" i="19" s="1"/>
  <c r="A17" i="19"/>
  <c r="J16" i="19"/>
  <c r="H16" i="19"/>
  <c r="F16" i="19"/>
  <c r="A16" i="19"/>
  <c r="J15" i="19"/>
  <c r="H15" i="19"/>
  <c r="K15" i="19" s="1"/>
  <c r="F15" i="19"/>
  <c r="L15" i="19" s="1"/>
  <c r="A15" i="19"/>
  <c r="J14" i="19"/>
  <c r="H14" i="19"/>
  <c r="F14" i="19"/>
  <c r="A14" i="19"/>
  <c r="J13" i="19"/>
  <c r="H13" i="19"/>
  <c r="K13" i="19" s="1"/>
  <c r="F13" i="19"/>
  <c r="A13" i="19"/>
  <c r="J12" i="19"/>
  <c r="H12" i="19"/>
  <c r="L12" i="19" s="1"/>
  <c r="F12" i="19"/>
  <c r="A12" i="19"/>
  <c r="J11" i="19"/>
  <c r="K11" i="19" s="1"/>
  <c r="H11" i="19"/>
  <c r="F11" i="19"/>
  <c r="L11" i="19" s="1"/>
  <c r="A11" i="19"/>
  <c r="J10" i="19"/>
  <c r="H10" i="19"/>
  <c r="F10" i="19"/>
  <c r="A10" i="19"/>
  <c r="K9" i="19"/>
  <c r="J9" i="19"/>
  <c r="H9" i="19"/>
  <c r="F9" i="19"/>
  <c r="L9" i="19" s="1"/>
  <c r="A9" i="19"/>
  <c r="J8" i="19"/>
  <c r="H8" i="19"/>
  <c r="F8" i="19"/>
  <c r="A8" i="19"/>
  <c r="J7" i="19"/>
  <c r="H7" i="19"/>
  <c r="K7" i="19" s="1"/>
  <c r="F7" i="19"/>
  <c r="L7" i="19" s="1"/>
  <c r="A7" i="19"/>
  <c r="J6" i="19"/>
  <c r="H6" i="19"/>
  <c r="F6" i="19"/>
  <c r="A6" i="19"/>
  <c r="J5" i="19"/>
  <c r="H5" i="19"/>
  <c r="K5" i="19" s="1"/>
  <c r="F5" i="19"/>
  <c r="A5" i="19"/>
  <c r="J4" i="19"/>
  <c r="H4" i="19"/>
  <c r="L4" i="19" s="1"/>
  <c r="F4" i="19"/>
  <c r="A4" i="19"/>
  <c r="J3" i="19"/>
  <c r="K3" i="19" s="1"/>
  <c r="H3" i="19"/>
  <c r="F3" i="19"/>
  <c r="L3" i="19" s="1"/>
  <c r="A3" i="19"/>
  <c r="J2" i="19"/>
  <c r="H2" i="19"/>
  <c r="F2" i="19"/>
  <c r="A2" i="19"/>
  <c r="K107" i="19" l="1"/>
  <c r="K105" i="19"/>
  <c r="K103" i="19"/>
  <c r="K101" i="19"/>
  <c r="K99" i="19"/>
  <c r="K97" i="19"/>
  <c r="K95" i="19"/>
  <c r="K93" i="19"/>
  <c r="K91" i="19"/>
  <c r="K89" i="19"/>
  <c r="K87" i="19"/>
  <c r="K85" i="19"/>
  <c r="K83" i="19"/>
  <c r="K81" i="19"/>
  <c r="K79" i="19"/>
  <c r="K77" i="19"/>
  <c r="L122" i="19"/>
  <c r="L116" i="19"/>
  <c r="L121" i="19"/>
  <c r="L119" i="19"/>
  <c r="L117" i="19"/>
  <c r="L115" i="19"/>
  <c r="L113" i="19"/>
  <c r="L111" i="19"/>
  <c r="L109" i="19"/>
  <c r="L106" i="19"/>
  <c r="L102" i="19"/>
  <c r="L98" i="19"/>
  <c r="L94" i="19"/>
  <c r="L90" i="19"/>
  <c r="L86" i="19"/>
  <c r="L82" i="19"/>
  <c r="L78" i="19"/>
  <c r="K172" i="19"/>
  <c r="K174" i="19"/>
  <c r="K176" i="19"/>
  <c r="K178" i="19"/>
  <c r="K180" i="19"/>
  <c r="K182" i="19"/>
  <c r="K184" i="19"/>
  <c r="K186" i="19"/>
  <c r="K188" i="19"/>
  <c r="K190" i="19"/>
  <c r="K170" i="19"/>
  <c r="K149" i="19"/>
  <c r="K151" i="19"/>
  <c r="K153" i="19"/>
  <c r="K155" i="19"/>
  <c r="K157" i="19"/>
  <c r="K159" i="19"/>
  <c r="K161" i="19"/>
  <c r="K163" i="19"/>
  <c r="K165" i="19"/>
  <c r="K167" i="19"/>
  <c r="K169" i="19"/>
  <c r="K137" i="19"/>
  <c r="K139" i="19"/>
  <c r="K141" i="19"/>
  <c r="K143" i="19"/>
  <c r="K145" i="19"/>
  <c r="K147" i="19"/>
  <c r="K123" i="19"/>
  <c r="K125" i="19"/>
  <c r="K127" i="19"/>
  <c r="K129" i="19"/>
  <c r="K131" i="19"/>
  <c r="K133" i="19"/>
  <c r="K135" i="19"/>
  <c r="K28" i="19"/>
  <c r="K30" i="19"/>
  <c r="K36" i="19"/>
  <c r="L6" i="19"/>
  <c r="L22" i="19"/>
  <c r="L56" i="19"/>
  <c r="L64" i="19"/>
  <c r="L72" i="19"/>
  <c r="L14" i="19"/>
  <c r="L58" i="19"/>
  <c r="L66" i="19"/>
  <c r="L74" i="19"/>
  <c r="L75" i="19"/>
  <c r="L76" i="19"/>
  <c r="L23" i="19"/>
  <c r="L8" i="19"/>
  <c r="L16" i="19"/>
  <c r="K26" i="19"/>
  <c r="L2" i="19"/>
  <c r="L5" i="19"/>
  <c r="L10" i="19"/>
  <c r="L13" i="19"/>
  <c r="L18" i="19"/>
  <c r="L21" i="19"/>
  <c r="L31" i="19"/>
  <c r="K32" i="19"/>
  <c r="K34" i="19"/>
  <c r="L55" i="19"/>
  <c r="L60" i="19"/>
  <c r="L63" i="19"/>
  <c r="L68" i="19"/>
  <c r="L71" i="19"/>
  <c r="L25" i="19"/>
  <c r="L33" i="19"/>
  <c r="L27" i="19"/>
  <c r="L35" i="19"/>
  <c r="L29" i="19"/>
  <c r="L32" i="19"/>
  <c r="K76" i="19"/>
  <c r="K75" i="19"/>
  <c r="K56" i="19"/>
  <c r="K64" i="19"/>
  <c r="K68" i="19"/>
  <c r="K70" i="19"/>
  <c r="K72" i="19"/>
  <c r="K74" i="19"/>
  <c r="K54" i="19"/>
  <c r="K58" i="19"/>
  <c r="K60" i="19"/>
  <c r="K62" i="19"/>
  <c r="K66" i="19"/>
  <c r="K25" i="19"/>
  <c r="K27" i="19"/>
  <c r="K29" i="19"/>
  <c r="K31" i="19"/>
  <c r="K33" i="19"/>
  <c r="K35" i="19"/>
  <c r="K2" i="19"/>
  <c r="K4" i="19"/>
  <c r="K6" i="19"/>
  <c r="K8" i="19"/>
  <c r="K10" i="19"/>
  <c r="K12" i="19"/>
  <c r="K14" i="19"/>
  <c r="K16" i="19"/>
  <c r="K18" i="19"/>
  <c r="K20" i="19"/>
  <c r="K22" i="19"/>
  <c r="K23" i="19"/>
  <c r="A3" i="18" l="1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32" i="18"/>
  <c r="J48" i="18"/>
  <c r="H48" i="18"/>
  <c r="F48" i="18"/>
  <c r="J47" i="18"/>
  <c r="H47" i="18"/>
  <c r="F47" i="18"/>
  <c r="J46" i="18"/>
  <c r="H46" i="18"/>
  <c r="F46" i="18"/>
  <c r="J45" i="18"/>
  <c r="H45" i="18"/>
  <c r="F45" i="18"/>
  <c r="L45" i="18" s="1"/>
  <c r="J44" i="18"/>
  <c r="K44" i="18" s="1"/>
  <c r="H44" i="18"/>
  <c r="F44" i="18"/>
  <c r="J43" i="18"/>
  <c r="H43" i="18"/>
  <c r="F43" i="18"/>
  <c r="J42" i="18"/>
  <c r="H42" i="18"/>
  <c r="F42" i="18"/>
  <c r="J41" i="18"/>
  <c r="H41" i="18"/>
  <c r="F41" i="18"/>
  <c r="L41" i="18" s="1"/>
  <c r="J40" i="18"/>
  <c r="H40" i="18"/>
  <c r="F40" i="18"/>
  <c r="J39" i="18"/>
  <c r="H39" i="18"/>
  <c r="F39" i="18"/>
  <c r="J38" i="18"/>
  <c r="H38" i="18"/>
  <c r="F38" i="18"/>
  <c r="J37" i="18"/>
  <c r="H37" i="18"/>
  <c r="F37" i="18"/>
  <c r="J36" i="18"/>
  <c r="H36" i="18"/>
  <c r="F36" i="18"/>
  <c r="J35" i="18"/>
  <c r="H35" i="18"/>
  <c r="F35" i="18"/>
  <c r="L35" i="18" s="1"/>
  <c r="J34" i="18"/>
  <c r="H34" i="18"/>
  <c r="F34" i="18"/>
  <c r="J33" i="18"/>
  <c r="H33" i="18"/>
  <c r="F33" i="18"/>
  <c r="L33" i="18" s="1"/>
  <c r="J32" i="18"/>
  <c r="K32" i="18" s="1"/>
  <c r="H32" i="18"/>
  <c r="F32" i="18"/>
  <c r="K48" i="18" l="1"/>
  <c r="L43" i="18"/>
  <c r="L39" i="18"/>
  <c r="K47" i="18"/>
  <c r="L42" i="18"/>
  <c r="K37" i="18"/>
  <c r="L36" i="18"/>
  <c r="L48" i="18"/>
  <c r="L47" i="18"/>
  <c r="L46" i="18"/>
  <c r="K45" i="18"/>
  <c r="L44" i="18"/>
  <c r="K43" i="18"/>
  <c r="K41" i="18"/>
  <c r="L40" i="18"/>
  <c r="K40" i="18"/>
  <c r="K39" i="18"/>
  <c r="L38" i="18"/>
  <c r="L37" i="18"/>
  <c r="K36" i="18"/>
  <c r="K35" i="18"/>
  <c r="L34" i="18"/>
  <c r="K33" i="18"/>
  <c r="L32" i="18"/>
  <c r="K38" i="18"/>
  <c r="K42" i="18"/>
  <c r="K46" i="18"/>
  <c r="K34" i="18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3" i="15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3" i="14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3" i="13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3" i="12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32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3" i="1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3" i="10"/>
  <c r="A4" i="18" l="1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J23" i="18" l="1"/>
  <c r="H23" i="18"/>
  <c r="L23" i="18" s="1"/>
  <c r="F23" i="18"/>
  <c r="J22" i="18"/>
  <c r="H22" i="18"/>
  <c r="F22" i="18"/>
  <c r="J21" i="18"/>
  <c r="H21" i="18"/>
  <c r="F21" i="18"/>
  <c r="L21" i="18" s="1"/>
  <c r="J20" i="18"/>
  <c r="H20" i="18"/>
  <c r="F20" i="18"/>
  <c r="L20" i="18" s="1"/>
  <c r="J19" i="18"/>
  <c r="H19" i="18"/>
  <c r="F19" i="18"/>
  <c r="J18" i="18"/>
  <c r="H18" i="18"/>
  <c r="F18" i="18"/>
  <c r="J17" i="18"/>
  <c r="H17" i="18"/>
  <c r="F17" i="18"/>
  <c r="J16" i="18"/>
  <c r="H16" i="18"/>
  <c r="F16" i="18"/>
  <c r="L16" i="18" s="1"/>
  <c r="J15" i="18"/>
  <c r="H15" i="18"/>
  <c r="F15" i="18"/>
  <c r="J14" i="18"/>
  <c r="H14" i="18"/>
  <c r="F14" i="18"/>
  <c r="J13" i="18"/>
  <c r="H13" i="18"/>
  <c r="F13" i="18"/>
  <c r="L13" i="18" s="1"/>
  <c r="J12" i="18"/>
  <c r="H12" i="18"/>
  <c r="F12" i="18"/>
  <c r="J11" i="18"/>
  <c r="H11" i="18"/>
  <c r="F11" i="18"/>
  <c r="J10" i="18"/>
  <c r="H10" i="18"/>
  <c r="F10" i="18"/>
  <c r="L10" i="18" s="1"/>
  <c r="J9" i="18"/>
  <c r="H9" i="18"/>
  <c r="F9" i="18"/>
  <c r="K9" i="18" s="1"/>
  <c r="J8" i="18"/>
  <c r="H8" i="18"/>
  <c r="F8" i="18"/>
  <c r="L8" i="18" s="1"/>
  <c r="J7" i="18"/>
  <c r="H7" i="18"/>
  <c r="F7" i="18"/>
  <c r="J6" i="18"/>
  <c r="H6" i="18"/>
  <c r="F6" i="18"/>
  <c r="L6" i="18" s="1"/>
  <c r="J5" i="18"/>
  <c r="H5" i="18"/>
  <c r="F5" i="18"/>
  <c r="J4" i="18"/>
  <c r="H4" i="18"/>
  <c r="F4" i="18"/>
  <c r="J3" i="18"/>
  <c r="H3" i="18"/>
  <c r="F3" i="18"/>
  <c r="K21" i="18" l="1"/>
  <c r="L18" i="18"/>
  <c r="K17" i="18"/>
  <c r="K14" i="18"/>
  <c r="K13" i="18"/>
  <c r="K12" i="18"/>
  <c r="K10" i="18"/>
  <c r="L7" i="18"/>
  <c r="L22" i="18"/>
  <c r="K22" i="18"/>
  <c r="K20" i="18"/>
  <c r="L19" i="18"/>
  <c r="K18" i="18"/>
  <c r="L17" i="18"/>
  <c r="K16" i="18"/>
  <c r="L15" i="18"/>
  <c r="L14" i="18"/>
  <c r="L12" i="18"/>
  <c r="L11" i="18"/>
  <c r="L9" i="18"/>
  <c r="K8" i="18"/>
  <c r="K6" i="18"/>
  <c r="L5" i="18"/>
  <c r="K5" i="18"/>
  <c r="K4" i="18"/>
  <c r="L4" i="18"/>
  <c r="L3" i="18"/>
  <c r="K15" i="18"/>
  <c r="K19" i="18"/>
  <c r="K23" i="18"/>
  <c r="K3" i="18"/>
  <c r="K7" i="18"/>
  <c r="K11" i="18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61" i="3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32" i="4"/>
  <c r="J56" i="11" l="1"/>
  <c r="H56" i="11"/>
  <c r="F56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J55" i="11"/>
  <c r="H55" i="11"/>
  <c r="J54" i="11"/>
  <c r="H54" i="11"/>
  <c r="L54" i="11" s="1"/>
  <c r="J53" i="11"/>
  <c r="H53" i="11"/>
  <c r="L53" i="11" s="1"/>
  <c r="J52" i="11"/>
  <c r="H52" i="11"/>
  <c r="J51" i="11"/>
  <c r="H51" i="11"/>
  <c r="J50" i="11"/>
  <c r="H50" i="11"/>
  <c r="J49" i="11"/>
  <c r="H49" i="11"/>
  <c r="L49" i="11" s="1"/>
  <c r="J48" i="11"/>
  <c r="H48" i="11"/>
  <c r="J47" i="11"/>
  <c r="H47" i="11"/>
  <c r="J46" i="11"/>
  <c r="H46" i="11"/>
  <c r="L46" i="11" s="1"/>
  <c r="J45" i="11"/>
  <c r="H45" i="11"/>
  <c r="J44" i="11"/>
  <c r="H44" i="11"/>
  <c r="J43" i="11"/>
  <c r="H43" i="11"/>
  <c r="J42" i="11"/>
  <c r="H42" i="11"/>
  <c r="J41" i="11"/>
  <c r="H41" i="11"/>
  <c r="K41" i="11" s="1"/>
  <c r="J40" i="11"/>
  <c r="H40" i="11"/>
  <c r="J39" i="11"/>
  <c r="H39" i="11"/>
  <c r="J38" i="11"/>
  <c r="H38" i="11"/>
  <c r="J37" i="11"/>
  <c r="H37" i="11"/>
  <c r="J36" i="11"/>
  <c r="H36" i="11"/>
  <c r="J35" i="11"/>
  <c r="H35" i="11"/>
  <c r="J34" i="11"/>
  <c r="H34" i="11"/>
  <c r="B34" i="1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J33" i="11"/>
  <c r="H33" i="11"/>
  <c r="B33" i="11"/>
  <c r="J32" i="11"/>
  <c r="H32" i="11"/>
  <c r="L56" i="11" l="1"/>
  <c r="K56" i="11"/>
  <c r="L52" i="11"/>
  <c r="L48" i="11"/>
  <c r="L44" i="11"/>
  <c r="L40" i="11"/>
  <c r="L36" i="11"/>
  <c r="L38" i="11"/>
  <c r="L34" i="11"/>
  <c r="L35" i="11"/>
  <c r="L39" i="11"/>
  <c r="K34" i="11"/>
  <c r="L50" i="11"/>
  <c r="L42" i="11"/>
  <c r="K37" i="11"/>
  <c r="L45" i="11"/>
  <c r="K46" i="11"/>
  <c r="K32" i="11"/>
  <c r="K38" i="11"/>
  <c r="K54" i="11"/>
  <c r="K42" i="11"/>
  <c r="L32" i="11"/>
  <c r="L33" i="11"/>
  <c r="K35" i="11"/>
  <c r="K36" i="11"/>
  <c r="K39" i="11"/>
  <c r="K40" i="11"/>
  <c r="L43" i="11"/>
  <c r="K44" i="11"/>
  <c r="L47" i="11"/>
  <c r="K48" i="11"/>
  <c r="L51" i="11"/>
  <c r="L55" i="11"/>
  <c r="K33" i="11"/>
  <c r="L37" i="11"/>
  <c r="L41" i="11"/>
  <c r="K50" i="11"/>
  <c r="K52" i="11"/>
  <c r="K43" i="11"/>
  <c r="K45" i="11"/>
  <c r="K47" i="11"/>
  <c r="K49" i="11"/>
  <c r="K51" i="11"/>
  <c r="K53" i="11"/>
  <c r="K55" i="11"/>
  <c r="B33" i="4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63" i="3"/>
  <c r="B64" i="3"/>
  <c r="B65" i="3"/>
  <c r="B66" i="3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62" i="3"/>
  <c r="J55" i="4"/>
  <c r="H55" i="4"/>
  <c r="L55" i="4" s="1"/>
  <c r="F55" i="4"/>
  <c r="J54" i="4"/>
  <c r="H54" i="4"/>
  <c r="F54" i="4"/>
  <c r="J53" i="4"/>
  <c r="H53" i="4"/>
  <c r="F53" i="4"/>
  <c r="L53" i="4" s="1"/>
  <c r="J52" i="4"/>
  <c r="H52" i="4"/>
  <c r="F52" i="4"/>
  <c r="J51" i="4"/>
  <c r="H51" i="4"/>
  <c r="F51" i="4"/>
  <c r="J50" i="4"/>
  <c r="H50" i="4"/>
  <c r="F50" i="4"/>
  <c r="L50" i="4" s="1"/>
  <c r="J49" i="4"/>
  <c r="H49" i="4"/>
  <c r="F49" i="4"/>
  <c r="J48" i="4"/>
  <c r="H48" i="4"/>
  <c r="F48" i="4"/>
  <c r="J47" i="4"/>
  <c r="H47" i="4"/>
  <c r="F47" i="4"/>
  <c r="J46" i="4"/>
  <c r="H46" i="4"/>
  <c r="F46" i="4"/>
  <c r="L46" i="4" s="1"/>
  <c r="J45" i="4"/>
  <c r="H45" i="4"/>
  <c r="F45" i="4"/>
  <c r="L45" i="4" s="1"/>
  <c r="J44" i="4"/>
  <c r="H44" i="4"/>
  <c r="F44" i="4"/>
  <c r="J43" i="4"/>
  <c r="H43" i="4"/>
  <c r="L43" i="4" s="1"/>
  <c r="F43" i="4"/>
  <c r="J42" i="4"/>
  <c r="H42" i="4"/>
  <c r="F42" i="4"/>
  <c r="J41" i="4"/>
  <c r="H41" i="4"/>
  <c r="F41" i="4"/>
  <c r="L41" i="4" s="1"/>
  <c r="J40" i="4"/>
  <c r="H40" i="4"/>
  <c r="F40" i="4"/>
  <c r="J39" i="4"/>
  <c r="H39" i="4"/>
  <c r="F39" i="4"/>
  <c r="J38" i="4"/>
  <c r="H38" i="4"/>
  <c r="F38" i="4"/>
  <c r="L38" i="4" s="1"/>
  <c r="J37" i="4"/>
  <c r="H37" i="4"/>
  <c r="F37" i="4"/>
  <c r="J36" i="4"/>
  <c r="H36" i="4"/>
  <c r="F36" i="4"/>
  <c r="J35" i="4"/>
  <c r="H35" i="4"/>
  <c r="F35" i="4"/>
  <c r="J34" i="4"/>
  <c r="H34" i="4"/>
  <c r="F34" i="4"/>
  <c r="J33" i="4"/>
  <c r="H33" i="4"/>
  <c r="F33" i="4"/>
  <c r="L33" i="4" s="1"/>
  <c r="J32" i="4"/>
  <c r="H32" i="4"/>
  <c r="F32" i="4"/>
  <c r="J80" i="3"/>
  <c r="H80" i="3"/>
  <c r="F80" i="3"/>
  <c r="J79" i="3"/>
  <c r="H79" i="3"/>
  <c r="F79" i="3"/>
  <c r="J78" i="3"/>
  <c r="H78" i="3"/>
  <c r="F78" i="3"/>
  <c r="J77" i="3"/>
  <c r="H77" i="3"/>
  <c r="F77" i="3"/>
  <c r="J76" i="3"/>
  <c r="K76" i="3" s="1"/>
  <c r="H76" i="3"/>
  <c r="F76" i="3"/>
  <c r="J75" i="3"/>
  <c r="H75" i="3"/>
  <c r="F75" i="3"/>
  <c r="J74" i="3"/>
  <c r="H74" i="3"/>
  <c r="F74" i="3"/>
  <c r="J73" i="3"/>
  <c r="H73" i="3"/>
  <c r="F73" i="3"/>
  <c r="J72" i="3"/>
  <c r="H72" i="3"/>
  <c r="F72" i="3"/>
  <c r="J71" i="3"/>
  <c r="H71" i="3"/>
  <c r="F71" i="3"/>
  <c r="J70" i="3"/>
  <c r="H70" i="3"/>
  <c r="F70" i="3"/>
  <c r="J69" i="3"/>
  <c r="H69" i="3"/>
  <c r="F69" i="3"/>
  <c r="J68" i="3"/>
  <c r="H68" i="3"/>
  <c r="F68" i="3"/>
  <c r="J67" i="3"/>
  <c r="H67" i="3"/>
  <c r="F67" i="3"/>
  <c r="J66" i="3"/>
  <c r="H66" i="3"/>
  <c r="F66" i="3"/>
  <c r="J65" i="3"/>
  <c r="H65" i="3"/>
  <c r="F65" i="3"/>
  <c r="J64" i="3"/>
  <c r="K64" i="3" s="1"/>
  <c r="H64" i="3"/>
  <c r="F64" i="3"/>
  <c r="L64" i="3" s="1"/>
  <c r="J63" i="3"/>
  <c r="H63" i="3"/>
  <c r="F63" i="3"/>
  <c r="J62" i="3"/>
  <c r="H62" i="3"/>
  <c r="F62" i="3"/>
  <c r="J61" i="3"/>
  <c r="H61" i="3"/>
  <c r="F61" i="3"/>
  <c r="K34" i="4" l="1"/>
  <c r="L32" i="4"/>
  <c r="K68" i="3"/>
  <c r="L75" i="3"/>
  <c r="L71" i="3"/>
  <c r="L67" i="3"/>
  <c r="K65" i="3"/>
  <c r="K80" i="3"/>
  <c r="K74" i="3"/>
  <c r="L69" i="3"/>
  <c r="K66" i="3"/>
  <c r="K63" i="3"/>
  <c r="K62" i="3"/>
  <c r="L34" i="4"/>
  <c r="K46" i="4"/>
  <c r="K54" i="4"/>
  <c r="K39" i="4"/>
  <c r="K42" i="4"/>
  <c r="K51" i="4"/>
  <c r="K55" i="4"/>
  <c r="K37" i="4"/>
  <c r="K38" i="4"/>
  <c r="K49" i="4"/>
  <c r="K50" i="4"/>
  <c r="L54" i="4"/>
  <c r="K53" i="4"/>
  <c r="L52" i="4"/>
  <c r="L51" i="4"/>
  <c r="L49" i="4"/>
  <c r="L48" i="4"/>
  <c r="L47" i="4"/>
  <c r="K47" i="4"/>
  <c r="K45" i="4"/>
  <c r="L44" i="4"/>
  <c r="K43" i="4"/>
  <c r="L42" i="4"/>
  <c r="K41" i="4"/>
  <c r="L40" i="4"/>
  <c r="L39" i="4"/>
  <c r="L37" i="4"/>
  <c r="L36" i="4"/>
  <c r="L35" i="4"/>
  <c r="K35" i="4"/>
  <c r="K33" i="4"/>
  <c r="L80" i="3"/>
  <c r="L79" i="3"/>
  <c r="K78" i="3"/>
  <c r="L77" i="3"/>
  <c r="L76" i="3"/>
  <c r="L73" i="3"/>
  <c r="L72" i="3"/>
  <c r="K72" i="3"/>
  <c r="K70" i="3"/>
  <c r="K69" i="3"/>
  <c r="L68" i="3"/>
  <c r="K67" i="3"/>
  <c r="L65" i="3"/>
  <c r="L63" i="3"/>
  <c r="L61" i="3"/>
  <c r="K61" i="3"/>
  <c r="K32" i="4"/>
  <c r="K36" i="4"/>
  <c r="K40" i="4"/>
  <c r="K44" i="4"/>
  <c r="K48" i="4"/>
  <c r="K52" i="4"/>
  <c r="L62" i="3"/>
  <c r="L66" i="3"/>
  <c r="L70" i="3"/>
  <c r="K71" i="3"/>
  <c r="L74" i="3"/>
  <c r="K75" i="3"/>
  <c r="L78" i="3"/>
  <c r="K79" i="3"/>
  <c r="K73" i="3"/>
  <c r="K77" i="3"/>
  <c r="J21" i="15"/>
  <c r="K21" i="15" s="1"/>
  <c r="H21" i="15"/>
  <c r="F21" i="15"/>
  <c r="J20" i="15"/>
  <c r="H20" i="15"/>
  <c r="F20" i="15"/>
  <c r="J19" i="15"/>
  <c r="H19" i="15"/>
  <c r="F19" i="15"/>
  <c r="J18" i="15"/>
  <c r="H18" i="15"/>
  <c r="F18" i="15"/>
  <c r="J17" i="15"/>
  <c r="H17" i="15"/>
  <c r="F17" i="15"/>
  <c r="J16" i="15"/>
  <c r="K16" i="15" s="1"/>
  <c r="H16" i="15"/>
  <c r="F16" i="15"/>
  <c r="L16" i="15" s="1"/>
  <c r="J15" i="15"/>
  <c r="H15" i="15"/>
  <c r="F15" i="15"/>
  <c r="J14" i="15"/>
  <c r="H14" i="15"/>
  <c r="F14" i="15"/>
  <c r="J13" i="15"/>
  <c r="H13" i="15"/>
  <c r="F13" i="15"/>
  <c r="J12" i="15"/>
  <c r="H12" i="15"/>
  <c r="F12" i="15"/>
  <c r="L12" i="15" s="1"/>
  <c r="J11" i="15"/>
  <c r="H11" i="15"/>
  <c r="F11" i="15"/>
  <c r="J10" i="15"/>
  <c r="H10" i="15"/>
  <c r="F10" i="15"/>
  <c r="J9" i="15"/>
  <c r="H9" i="15"/>
  <c r="F9" i="15"/>
  <c r="J8" i="15"/>
  <c r="H8" i="15"/>
  <c r="F8" i="15"/>
  <c r="J7" i="15"/>
  <c r="H7" i="15"/>
  <c r="F7" i="15"/>
  <c r="J6" i="15"/>
  <c r="H6" i="15"/>
  <c r="F6" i="15"/>
  <c r="J5" i="15"/>
  <c r="H5" i="15"/>
  <c r="F5" i="15"/>
  <c r="J4" i="15"/>
  <c r="K4" i="15" s="1"/>
  <c r="H4" i="15"/>
  <c r="F4" i="15"/>
  <c r="L4" i="15" s="1"/>
  <c r="J3" i="15"/>
  <c r="H3" i="15"/>
  <c r="K3" i="15" s="1"/>
  <c r="F3" i="15"/>
  <c r="K20" i="15" l="1"/>
  <c r="L20" i="15"/>
  <c r="L15" i="15"/>
  <c r="L11" i="15"/>
  <c r="L7" i="15"/>
  <c r="K19" i="15"/>
  <c r="L14" i="15"/>
  <c r="K12" i="15"/>
  <c r="L9" i="15"/>
  <c r="K8" i="15"/>
  <c r="K5" i="15"/>
  <c r="K7" i="15"/>
  <c r="K9" i="15"/>
  <c r="L13" i="15"/>
  <c r="L18" i="15"/>
  <c r="L6" i="15"/>
  <c r="K11" i="15"/>
  <c r="K13" i="15"/>
  <c r="L17" i="15"/>
  <c r="L3" i="15"/>
  <c r="L5" i="15"/>
  <c r="L8" i="15"/>
  <c r="L10" i="15"/>
  <c r="K15" i="15"/>
  <c r="K17" i="15"/>
  <c r="L19" i="15"/>
  <c r="L21" i="15"/>
  <c r="K6" i="15"/>
  <c r="K10" i="15"/>
  <c r="K14" i="15"/>
  <c r="K18" i="15"/>
  <c r="J24" i="14" l="1"/>
  <c r="H24" i="14"/>
  <c r="F24" i="14"/>
  <c r="J23" i="14"/>
  <c r="H23" i="14"/>
  <c r="F23" i="14"/>
  <c r="J22" i="14"/>
  <c r="H22" i="14"/>
  <c r="F22" i="14"/>
  <c r="J21" i="14"/>
  <c r="H21" i="14"/>
  <c r="F21" i="14"/>
  <c r="L21" i="14" s="1"/>
  <c r="J20" i="14"/>
  <c r="H20" i="14"/>
  <c r="F20" i="14"/>
  <c r="J19" i="14"/>
  <c r="H19" i="14"/>
  <c r="F19" i="14"/>
  <c r="J18" i="14"/>
  <c r="H18" i="14"/>
  <c r="F18" i="14"/>
  <c r="J17" i="14"/>
  <c r="H17" i="14"/>
  <c r="F17" i="14"/>
  <c r="L17" i="14" s="1"/>
  <c r="J16" i="14"/>
  <c r="H16" i="14"/>
  <c r="F16" i="14"/>
  <c r="J15" i="14"/>
  <c r="H15" i="14"/>
  <c r="F15" i="14"/>
  <c r="J14" i="14"/>
  <c r="H14" i="14"/>
  <c r="F14" i="14"/>
  <c r="J13" i="14"/>
  <c r="H13" i="14"/>
  <c r="K13" i="14" s="1"/>
  <c r="F13" i="14"/>
  <c r="J12" i="14"/>
  <c r="H12" i="14"/>
  <c r="F12" i="14"/>
  <c r="L12" i="14" s="1"/>
  <c r="J11" i="14"/>
  <c r="H11" i="14"/>
  <c r="F11" i="14"/>
  <c r="J10" i="14"/>
  <c r="H10" i="14"/>
  <c r="F10" i="14"/>
  <c r="J9" i="14"/>
  <c r="H9" i="14"/>
  <c r="F9" i="14"/>
  <c r="L9" i="14" s="1"/>
  <c r="J8" i="14"/>
  <c r="H8" i="14"/>
  <c r="F8" i="14"/>
  <c r="J7" i="14"/>
  <c r="H7" i="14"/>
  <c r="F7" i="14"/>
  <c r="J6" i="14"/>
  <c r="H6" i="14"/>
  <c r="F6" i="14"/>
  <c r="J5" i="14"/>
  <c r="H5" i="14"/>
  <c r="K5" i="14" s="1"/>
  <c r="F5" i="14"/>
  <c r="J4" i="14"/>
  <c r="H4" i="14"/>
  <c r="F4" i="14"/>
  <c r="L4" i="14" s="1"/>
  <c r="J3" i="14"/>
  <c r="H3" i="14"/>
  <c r="L3" i="14" s="1"/>
  <c r="F3" i="14"/>
  <c r="J27" i="13"/>
  <c r="H27" i="13"/>
  <c r="F27" i="13"/>
  <c r="J26" i="13"/>
  <c r="H26" i="13"/>
  <c r="F26" i="13"/>
  <c r="L26" i="13" s="1"/>
  <c r="K25" i="13"/>
  <c r="J25" i="13"/>
  <c r="H25" i="13"/>
  <c r="F25" i="13"/>
  <c r="L25" i="13" s="1"/>
  <c r="J24" i="13"/>
  <c r="H24" i="13"/>
  <c r="F24" i="13"/>
  <c r="L24" i="13" s="1"/>
  <c r="J23" i="13"/>
  <c r="H23" i="13"/>
  <c r="L23" i="13" s="1"/>
  <c r="F23" i="13"/>
  <c r="J22" i="13"/>
  <c r="H22" i="13"/>
  <c r="F22" i="13"/>
  <c r="L22" i="13" s="1"/>
  <c r="J21" i="13"/>
  <c r="H21" i="13"/>
  <c r="F21" i="13"/>
  <c r="L21" i="13" s="1"/>
  <c r="J20" i="13"/>
  <c r="H20" i="13"/>
  <c r="F20" i="13"/>
  <c r="L20" i="13" s="1"/>
  <c r="J19" i="13"/>
  <c r="H19" i="13"/>
  <c r="F19" i="13"/>
  <c r="J18" i="13"/>
  <c r="H18" i="13"/>
  <c r="F18" i="13"/>
  <c r="J17" i="13"/>
  <c r="H17" i="13"/>
  <c r="F17" i="13"/>
  <c r="J16" i="13"/>
  <c r="H16" i="13"/>
  <c r="F16" i="13"/>
  <c r="L16" i="13" s="1"/>
  <c r="J15" i="13"/>
  <c r="H15" i="13"/>
  <c r="F15" i="13"/>
  <c r="J14" i="13"/>
  <c r="H14" i="13"/>
  <c r="F14" i="13"/>
  <c r="L14" i="13" s="1"/>
  <c r="J13" i="13"/>
  <c r="H13" i="13"/>
  <c r="F13" i="13"/>
  <c r="L13" i="13" s="1"/>
  <c r="J12" i="13"/>
  <c r="H12" i="13"/>
  <c r="F12" i="13"/>
  <c r="J11" i="13"/>
  <c r="H11" i="13"/>
  <c r="F11" i="13"/>
  <c r="J10" i="13"/>
  <c r="H10" i="13"/>
  <c r="F10" i="13"/>
  <c r="L10" i="13" s="1"/>
  <c r="J9" i="13"/>
  <c r="H9" i="13"/>
  <c r="F9" i="13"/>
  <c r="L9" i="13" s="1"/>
  <c r="J8" i="13"/>
  <c r="H8" i="13"/>
  <c r="F8" i="13"/>
  <c r="L8" i="13" s="1"/>
  <c r="J7" i="13"/>
  <c r="H7" i="13"/>
  <c r="F7" i="13"/>
  <c r="J6" i="13"/>
  <c r="H6" i="13"/>
  <c r="F6" i="13"/>
  <c r="L6" i="13" s="1"/>
  <c r="J5" i="13"/>
  <c r="H5" i="13"/>
  <c r="F5" i="13"/>
  <c r="L5" i="13" s="1"/>
  <c r="J4" i="13"/>
  <c r="H4" i="13"/>
  <c r="F4" i="13"/>
  <c r="J3" i="13"/>
  <c r="H3" i="13"/>
  <c r="F3" i="13"/>
  <c r="J27" i="12"/>
  <c r="H27" i="12"/>
  <c r="F27" i="12"/>
  <c r="J26" i="12"/>
  <c r="H26" i="12"/>
  <c r="F26" i="12"/>
  <c r="J25" i="12"/>
  <c r="H25" i="12"/>
  <c r="F25" i="12"/>
  <c r="L25" i="12" s="1"/>
  <c r="J24" i="12"/>
  <c r="H24" i="12"/>
  <c r="F24" i="12"/>
  <c r="L24" i="12" s="1"/>
  <c r="J23" i="12"/>
  <c r="H23" i="12"/>
  <c r="F23" i="12"/>
  <c r="J22" i="12"/>
  <c r="H22" i="12"/>
  <c r="F22" i="12"/>
  <c r="J21" i="12"/>
  <c r="H21" i="12"/>
  <c r="F21" i="12"/>
  <c r="J20" i="12"/>
  <c r="H20" i="12"/>
  <c r="F20" i="12"/>
  <c r="L20" i="12" s="1"/>
  <c r="J19" i="12"/>
  <c r="H19" i="12"/>
  <c r="F19" i="12"/>
  <c r="J18" i="12"/>
  <c r="H18" i="12"/>
  <c r="F18" i="12"/>
  <c r="J17" i="12"/>
  <c r="H17" i="12"/>
  <c r="F17" i="12"/>
  <c r="L17" i="12" s="1"/>
  <c r="J16" i="12"/>
  <c r="H16" i="12"/>
  <c r="F16" i="12"/>
  <c r="J15" i="12"/>
  <c r="H15" i="12"/>
  <c r="F15" i="12"/>
  <c r="J14" i="12"/>
  <c r="H14" i="12"/>
  <c r="F14" i="12"/>
  <c r="J13" i="12"/>
  <c r="H13" i="12"/>
  <c r="F13" i="12"/>
  <c r="L13" i="12" s="1"/>
  <c r="J12" i="12"/>
  <c r="H12" i="12"/>
  <c r="F12" i="12"/>
  <c r="L12" i="12" s="1"/>
  <c r="J11" i="12"/>
  <c r="H11" i="12"/>
  <c r="F11" i="12"/>
  <c r="J10" i="12"/>
  <c r="H10" i="12"/>
  <c r="F10" i="12"/>
  <c r="J9" i="12"/>
  <c r="H9" i="12"/>
  <c r="F9" i="12"/>
  <c r="L9" i="12" s="1"/>
  <c r="J8" i="12"/>
  <c r="H8" i="12"/>
  <c r="F8" i="12"/>
  <c r="L8" i="12" s="1"/>
  <c r="J7" i="12"/>
  <c r="H7" i="12"/>
  <c r="F7" i="12"/>
  <c r="J6" i="12"/>
  <c r="H6" i="12"/>
  <c r="L6" i="12" s="1"/>
  <c r="F6" i="12"/>
  <c r="J5" i="12"/>
  <c r="H5" i="12"/>
  <c r="F5" i="12"/>
  <c r="J4" i="12"/>
  <c r="H4" i="12"/>
  <c r="F4" i="12"/>
  <c r="L4" i="12" s="1"/>
  <c r="J3" i="12"/>
  <c r="H3" i="12"/>
  <c r="F3" i="12"/>
  <c r="J26" i="11"/>
  <c r="K26" i="11" s="1"/>
  <c r="H26" i="11"/>
  <c r="F26" i="11"/>
  <c r="L26" i="11" s="1"/>
  <c r="J25" i="11"/>
  <c r="H25" i="11"/>
  <c r="F25" i="11"/>
  <c r="J24" i="11"/>
  <c r="H24" i="11"/>
  <c r="F24" i="11"/>
  <c r="J23" i="11"/>
  <c r="H23" i="11"/>
  <c r="F23" i="11"/>
  <c r="J22" i="11"/>
  <c r="H22" i="11"/>
  <c r="F22" i="11"/>
  <c r="J21" i="11"/>
  <c r="K21" i="11" s="1"/>
  <c r="H21" i="11"/>
  <c r="F21" i="11"/>
  <c r="L21" i="11" s="1"/>
  <c r="J20" i="11"/>
  <c r="H20" i="11"/>
  <c r="F20" i="11"/>
  <c r="J19" i="11"/>
  <c r="H19" i="11"/>
  <c r="F19" i="11"/>
  <c r="J18" i="11"/>
  <c r="H18" i="11"/>
  <c r="F18" i="11"/>
  <c r="L18" i="11" s="1"/>
  <c r="J17" i="11"/>
  <c r="H17" i="11"/>
  <c r="F17" i="11"/>
  <c r="L17" i="11" s="1"/>
  <c r="J16" i="11"/>
  <c r="H16" i="11"/>
  <c r="F16" i="11"/>
  <c r="J15" i="11"/>
  <c r="H15" i="11"/>
  <c r="F15" i="11"/>
  <c r="J14" i="11"/>
  <c r="H14" i="11"/>
  <c r="F14" i="11"/>
  <c r="J13" i="11"/>
  <c r="H13" i="11"/>
  <c r="F13" i="11"/>
  <c r="J12" i="11"/>
  <c r="H12" i="11"/>
  <c r="F12" i="11"/>
  <c r="J11" i="11"/>
  <c r="H11" i="11"/>
  <c r="F11" i="11"/>
  <c r="J10" i="11"/>
  <c r="H10" i="11"/>
  <c r="F10" i="11"/>
  <c r="L10" i="11" s="1"/>
  <c r="J9" i="11"/>
  <c r="K9" i="11" s="1"/>
  <c r="H9" i="11"/>
  <c r="F9" i="11"/>
  <c r="L9" i="11" s="1"/>
  <c r="J8" i="11"/>
  <c r="H8" i="11"/>
  <c r="K8" i="11" s="1"/>
  <c r="F8" i="11"/>
  <c r="J7" i="11"/>
  <c r="H7" i="11"/>
  <c r="F7" i="11"/>
  <c r="J6" i="11"/>
  <c r="H6" i="11"/>
  <c r="F6" i="11"/>
  <c r="L6" i="11" s="1"/>
  <c r="K5" i="11"/>
  <c r="J5" i="11"/>
  <c r="H5" i="11"/>
  <c r="F5" i="11"/>
  <c r="L5" i="11" s="1"/>
  <c r="L4" i="11"/>
  <c r="J4" i="11"/>
  <c r="H4" i="11"/>
  <c r="F4" i="11"/>
  <c r="J3" i="11"/>
  <c r="H3" i="11"/>
  <c r="F3" i="11"/>
  <c r="J26" i="10"/>
  <c r="H26" i="10"/>
  <c r="F26" i="10"/>
  <c r="J25" i="10"/>
  <c r="H25" i="10"/>
  <c r="K25" i="10" s="1"/>
  <c r="F25" i="10"/>
  <c r="J24" i="10"/>
  <c r="H24" i="10"/>
  <c r="F24" i="10"/>
  <c r="L24" i="10" s="1"/>
  <c r="J23" i="10"/>
  <c r="H23" i="10"/>
  <c r="F23" i="10"/>
  <c r="J22" i="10"/>
  <c r="H22" i="10"/>
  <c r="F22" i="10"/>
  <c r="L22" i="10" s="1"/>
  <c r="J21" i="10"/>
  <c r="H21" i="10"/>
  <c r="F21" i="10"/>
  <c r="J20" i="10"/>
  <c r="H20" i="10"/>
  <c r="F20" i="10"/>
  <c r="L20" i="10" s="1"/>
  <c r="J19" i="10"/>
  <c r="H19" i="10"/>
  <c r="F19" i="10"/>
  <c r="J18" i="10"/>
  <c r="H18" i="10"/>
  <c r="F18" i="10"/>
  <c r="J17" i="10"/>
  <c r="H17" i="10"/>
  <c r="K17" i="10" s="1"/>
  <c r="F17" i="10"/>
  <c r="J16" i="10"/>
  <c r="H16" i="10"/>
  <c r="F16" i="10"/>
  <c r="L16" i="10" s="1"/>
  <c r="J15" i="10"/>
  <c r="H15" i="10"/>
  <c r="F15" i="10"/>
  <c r="J14" i="10"/>
  <c r="K14" i="10" s="1"/>
  <c r="H14" i="10"/>
  <c r="F14" i="10"/>
  <c r="L14" i="10" s="1"/>
  <c r="J13" i="10"/>
  <c r="H13" i="10"/>
  <c r="F13" i="10"/>
  <c r="J12" i="10"/>
  <c r="H12" i="10"/>
  <c r="F12" i="10"/>
  <c r="J11" i="10"/>
  <c r="H11" i="10"/>
  <c r="F11" i="10"/>
  <c r="J10" i="10"/>
  <c r="H10" i="10"/>
  <c r="F10" i="10"/>
  <c r="L10" i="10" s="1"/>
  <c r="J9" i="10"/>
  <c r="K9" i="10" s="1"/>
  <c r="H9" i="10"/>
  <c r="F9" i="10"/>
  <c r="L9" i="10" s="1"/>
  <c r="J8" i="10"/>
  <c r="H8" i="10"/>
  <c r="F8" i="10"/>
  <c r="J7" i="10"/>
  <c r="H7" i="10"/>
  <c r="F7" i="10"/>
  <c r="J6" i="10"/>
  <c r="H6" i="10"/>
  <c r="F6" i="10"/>
  <c r="L6" i="10" s="1"/>
  <c r="J5" i="10"/>
  <c r="H5" i="10"/>
  <c r="F5" i="10"/>
  <c r="L5" i="10" s="1"/>
  <c r="J4" i="10"/>
  <c r="H4" i="10"/>
  <c r="F4" i="10"/>
  <c r="J3" i="10"/>
  <c r="H3" i="10"/>
  <c r="F3" i="10"/>
  <c r="A32" i="2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32" i="3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H51" i="3"/>
  <c r="F51" i="3"/>
  <c r="L51" i="3" s="1"/>
  <c r="J51" i="3"/>
  <c r="K51" i="3" s="1"/>
  <c r="H50" i="3"/>
  <c r="F50" i="3"/>
  <c r="J50" i="3"/>
  <c r="H49" i="3"/>
  <c r="L49" i="3" s="1"/>
  <c r="F49" i="3"/>
  <c r="J49" i="3"/>
  <c r="K49" i="3" s="1"/>
  <c r="H48" i="3"/>
  <c r="F48" i="3"/>
  <c r="L48" i="3"/>
  <c r="J48" i="3"/>
  <c r="K48" i="3" s="1"/>
  <c r="H47" i="3"/>
  <c r="F47" i="3"/>
  <c r="L47" i="3" s="1"/>
  <c r="J47" i="3"/>
  <c r="H46" i="3"/>
  <c r="L46" i="3" s="1"/>
  <c r="F46" i="3"/>
  <c r="J46" i="3"/>
  <c r="H45" i="3"/>
  <c r="L45" i="3" s="1"/>
  <c r="F45" i="3"/>
  <c r="J45" i="3"/>
  <c r="K45" i="3" s="1"/>
  <c r="H44" i="3"/>
  <c r="F44" i="3"/>
  <c r="L44" i="3"/>
  <c r="J44" i="3"/>
  <c r="K44" i="3" s="1"/>
  <c r="H43" i="3"/>
  <c r="F43" i="3"/>
  <c r="L43" i="3" s="1"/>
  <c r="J43" i="3"/>
  <c r="K43" i="3" s="1"/>
  <c r="H42" i="3"/>
  <c r="F42" i="3"/>
  <c r="J42" i="3"/>
  <c r="H41" i="3"/>
  <c r="L41" i="3" s="1"/>
  <c r="F41" i="3"/>
  <c r="J41" i="3"/>
  <c r="K41" i="3" s="1"/>
  <c r="H40" i="3"/>
  <c r="F40" i="3"/>
  <c r="L40" i="3"/>
  <c r="J40" i="3"/>
  <c r="K40" i="3" s="1"/>
  <c r="H39" i="3"/>
  <c r="F39" i="3"/>
  <c r="L39" i="3" s="1"/>
  <c r="J39" i="3"/>
  <c r="H38" i="3"/>
  <c r="L38" i="3" s="1"/>
  <c r="F38" i="3"/>
  <c r="J38" i="3"/>
  <c r="H37" i="3"/>
  <c r="L37" i="3" s="1"/>
  <c r="F37" i="3"/>
  <c r="J37" i="3"/>
  <c r="K37" i="3" s="1"/>
  <c r="H36" i="3"/>
  <c r="F36" i="3"/>
  <c r="L36" i="3"/>
  <c r="J36" i="3"/>
  <c r="K36" i="3" s="1"/>
  <c r="H35" i="3"/>
  <c r="F35" i="3"/>
  <c r="L35" i="3" s="1"/>
  <c r="J35" i="3"/>
  <c r="K35" i="3" s="1"/>
  <c r="H34" i="3"/>
  <c r="F34" i="3"/>
  <c r="J34" i="3"/>
  <c r="H33" i="3"/>
  <c r="L33" i="3" s="1"/>
  <c r="F33" i="3"/>
  <c r="J33" i="3"/>
  <c r="K33" i="3" s="1"/>
  <c r="H32" i="3"/>
  <c r="F32" i="3"/>
  <c r="L32" i="3"/>
  <c r="J32" i="3"/>
  <c r="K32" i="3" s="1"/>
  <c r="H56" i="2"/>
  <c r="F56" i="2"/>
  <c r="J56" i="2"/>
  <c r="H55" i="2"/>
  <c r="L55" i="2" s="1"/>
  <c r="F55" i="2"/>
  <c r="J55" i="2"/>
  <c r="H54" i="2"/>
  <c r="L54" i="2" s="1"/>
  <c r="F54" i="2"/>
  <c r="J54" i="2"/>
  <c r="K54" i="2" s="1"/>
  <c r="H53" i="2"/>
  <c r="F53" i="2"/>
  <c r="L53" i="2"/>
  <c r="J53" i="2"/>
  <c r="K53" i="2" s="1"/>
  <c r="H52" i="2"/>
  <c r="F52" i="2"/>
  <c r="J52" i="2"/>
  <c r="H51" i="2"/>
  <c r="F51" i="2"/>
  <c r="J51" i="2"/>
  <c r="H50" i="2"/>
  <c r="L50" i="2" s="1"/>
  <c r="F50" i="2"/>
  <c r="J50" i="2"/>
  <c r="K50" i="2" s="1"/>
  <c r="H49" i="2"/>
  <c r="F49" i="2"/>
  <c r="L49" i="2"/>
  <c r="J49" i="2"/>
  <c r="K49" i="2" s="1"/>
  <c r="H48" i="2"/>
  <c r="F48" i="2"/>
  <c r="J48" i="2"/>
  <c r="H47" i="2"/>
  <c r="L47" i="2" s="1"/>
  <c r="F47" i="2"/>
  <c r="J47" i="2"/>
  <c r="H46" i="2"/>
  <c r="L46" i="2" s="1"/>
  <c r="F46" i="2"/>
  <c r="J46" i="2"/>
  <c r="K46" i="2" s="1"/>
  <c r="H45" i="2"/>
  <c r="F45" i="2"/>
  <c r="L45" i="2"/>
  <c r="J45" i="2"/>
  <c r="K45" i="2" s="1"/>
  <c r="H44" i="2"/>
  <c r="F44" i="2"/>
  <c r="L44" i="2" s="1"/>
  <c r="J44" i="2"/>
  <c r="K44" i="2" s="1"/>
  <c r="H43" i="2"/>
  <c r="F43" i="2"/>
  <c r="J43" i="2"/>
  <c r="H42" i="2"/>
  <c r="L42" i="2" s="1"/>
  <c r="F42" i="2"/>
  <c r="J42" i="2"/>
  <c r="K42" i="2" s="1"/>
  <c r="H41" i="2"/>
  <c r="F41" i="2"/>
  <c r="L41" i="2"/>
  <c r="J41" i="2"/>
  <c r="K41" i="2" s="1"/>
  <c r="H40" i="2"/>
  <c r="F40" i="2"/>
  <c r="L40" i="2" s="1"/>
  <c r="J40" i="2"/>
  <c r="H39" i="2"/>
  <c r="L39" i="2" s="1"/>
  <c r="F39" i="2"/>
  <c r="J39" i="2"/>
  <c r="H38" i="2"/>
  <c r="L38" i="2" s="1"/>
  <c r="F38" i="2"/>
  <c r="J38" i="2"/>
  <c r="K38" i="2" s="1"/>
  <c r="H37" i="2"/>
  <c r="F37" i="2"/>
  <c r="L37" i="2"/>
  <c r="J37" i="2"/>
  <c r="K37" i="2" s="1"/>
  <c r="H36" i="2"/>
  <c r="F36" i="2"/>
  <c r="L36" i="2" s="1"/>
  <c r="J36" i="2"/>
  <c r="K36" i="2" s="1"/>
  <c r="H35" i="2"/>
  <c r="F35" i="2"/>
  <c r="J35" i="2"/>
  <c r="H34" i="2"/>
  <c r="L34" i="2" s="1"/>
  <c r="F34" i="2"/>
  <c r="J34" i="2"/>
  <c r="K34" i="2" s="1"/>
  <c r="H33" i="2"/>
  <c r="F33" i="2"/>
  <c r="L33" i="2"/>
  <c r="J33" i="2"/>
  <c r="K33" i="2" s="1"/>
  <c r="H32" i="2"/>
  <c r="F32" i="2"/>
  <c r="J32" i="2"/>
  <c r="A164" i="9"/>
  <c r="A163" i="9"/>
  <c r="A162" i="9"/>
  <c r="A161" i="9"/>
  <c r="A160" i="9"/>
  <c r="H159" i="9"/>
  <c r="L159" i="9" s="1"/>
  <c r="F159" i="9"/>
  <c r="J159" i="9"/>
  <c r="K159" i="9" s="1"/>
  <c r="A159" i="9"/>
  <c r="H158" i="9"/>
  <c r="F158" i="9"/>
  <c r="L158" i="9" s="1"/>
  <c r="J158" i="9"/>
  <c r="A158" i="9"/>
  <c r="H157" i="9"/>
  <c r="L157" i="9" s="1"/>
  <c r="F157" i="9"/>
  <c r="J157" i="9"/>
  <c r="K157" i="9" s="1"/>
  <c r="A157" i="9"/>
  <c r="H156" i="9"/>
  <c r="F156" i="9"/>
  <c r="J156" i="9"/>
  <c r="A156" i="9"/>
  <c r="H155" i="9"/>
  <c r="L155" i="9" s="1"/>
  <c r="F155" i="9"/>
  <c r="J155" i="9"/>
  <c r="K155" i="9" s="1"/>
  <c r="A155" i="9"/>
  <c r="H154" i="9"/>
  <c r="F154" i="9"/>
  <c r="L154" i="9" s="1"/>
  <c r="J154" i="9"/>
  <c r="A154" i="9"/>
  <c r="H153" i="9"/>
  <c r="L153" i="9" s="1"/>
  <c r="F153" i="9"/>
  <c r="J153" i="9"/>
  <c r="K153" i="9" s="1"/>
  <c r="A153" i="9"/>
  <c r="H152" i="9"/>
  <c r="F152" i="9"/>
  <c r="L152" i="9" s="1"/>
  <c r="J152" i="9"/>
  <c r="A152" i="9"/>
  <c r="H151" i="9"/>
  <c r="L151" i="9" s="1"/>
  <c r="F151" i="9"/>
  <c r="J151" i="9"/>
  <c r="K151" i="9" s="1"/>
  <c r="A151" i="9"/>
  <c r="H150" i="9"/>
  <c r="F150" i="9"/>
  <c r="L150" i="9" s="1"/>
  <c r="J150" i="9"/>
  <c r="A150" i="9"/>
  <c r="H149" i="9"/>
  <c r="L149" i="9" s="1"/>
  <c r="F149" i="9"/>
  <c r="J149" i="9"/>
  <c r="K149" i="9" s="1"/>
  <c r="A149" i="9"/>
  <c r="H148" i="9"/>
  <c r="F148" i="9"/>
  <c r="L148" i="9" s="1"/>
  <c r="J148" i="9"/>
  <c r="A148" i="9"/>
  <c r="H147" i="9"/>
  <c r="L147" i="9" s="1"/>
  <c r="F147" i="9"/>
  <c r="J147" i="9"/>
  <c r="K147" i="9" s="1"/>
  <c r="A147" i="9"/>
  <c r="H146" i="9"/>
  <c r="F146" i="9"/>
  <c r="L146" i="9" s="1"/>
  <c r="J146" i="9"/>
  <c r="A146" i="9"/>
  <c r="H145" i="9"/>
  <c r="L145" i="9" s="1"/>
  <c r="F145" i="9"/>
  <c r="J145" i="9"/>
  <c r="K145" i="9" s="1"/>
  <c r="A145" i="9"/>
  <c r="H144" i="9"/>
  <c r="F144" i="9"/>
  <c r="L144" i="9" s="1"/>
  <c r="J144" i="9"/>
  <c r="A144" i="9"/>
  <c r="H143" i="9"/>
  <c r="L143" i="9" s="1"/>
  <c r="F143" i="9"/>
  <c r="J143" i="9"/>
  <c r="K143" i="9" s="1"/>
  <c r="A143" i="9"/>
  <c r="H142" i="9"/>
  <c r="F142" i="9"/>
  <c r="L142" i="9" s="1"/>
  <c r="J142" i="9"/>
  <c r="A142" i="9"/>
  <c r="H141" i="9"/>
  <c r="L141" i="9" s="1"/>
  <c r="F141" i="9"/>
  <c r="J141" i="9"/>
  <c r="K141" i="9" s="1"/>
  <c r="A141" i="9"/>
  <c r="H140" i="9"/>
  <c r="F140" i="9"/>
  <c r="L140" i="9" s="1"/>
  <c r="J140" i="9"/>
  <c r="A140" i="9"/>
  <c r="J139" i="9"/>
  <c r="H139" i="9"/>
  <c r="F139" i="9"/>
  <c r="A139" i="9"/>
  <c r="J138" i="9"/>
  <c r="H138" i="9"/>
  <c r="F138" i="9"/>
  <c r="A138" i="9"/>
  <c r="J137" i="9"/>
  <c r="H137" i="9"/>
  <c r="F137" i="9"/>
  <c r="A137" i="9"/>
  <c r="H136" i="9"/>
  <c r="L136" i="9" s="1"/>
  <c r="F136" i="9"/>
  <c r="J136" i="9"/>
  <c r="K136" i="9" s="1"/>
  <c r="A136" i="9"/>
  <c r="H135" i="9"/>
  <c r="F135" i="9"/>
  <c r="L135" i="9" s="1"/>
  <c r="J135" i="9"/>
  <c r="A135" i="9"/>
  <c r="H134" i="9"/>
  <c r="L134" i="9" s="1"/>
  <c r="F134" i="9"/>
  <c r="J134" i="9"/>
  <c r="K134" i="9" s="1"/>
  <c r="A134" i="9"/>
  <c r="H133" i="9"/>
  <c r="F133" i="9"/>
  <c r="L133" i="9" s="1"/>
  <c r="J133" i="9"/>
  <c r="A133" i="9"/>
  <c r="H132" i="9"/>
  <c r="L132" i="9" s="1"/>
  <c r="F132" i="9"/>
  <c r="J132" i="9"/>
  <c r="K132" i="9"/>
  <c r="A132" i="9"/>
  <c r="H131" i="9"/>
  <c r="F131" i="9"/>
  <c r="L131" i="9"/>
  <c r="J131" i="9"/>
  <c r="K131" i="9" s="1"/>
  <c r="A131" i="9"/>
  <c r="H130" i="9"/>
  <c r="L130" i="9" s="1"/>
  <c r="F130" i="9"/>
  <c r="J130" i="9"/>
  <c r="A130" i="9"/>
  <c r="H129" i="9"/>
  <c r="F129" i="9"/>
  <c r="L129" i="9" s="1"/>
  <c r="J129" i="9"/>
  <c r="A129" i="9"/>
  <c r="H128" i="9"/>
  <c r="L128" i="9" s="1"/>
  <c r="F128" i="9"/>
  <c r="J128" i="9"/>
  <c r="A128" i="9"/>
  <c r="H127" i="9"/>
  <c r="F127" i="9"/>
  <c r="L127" i="9"/>
  <c r="J127" i="9"/>
  <c r="K127" i="9" s="1"/>
  <c r="A127" i="9"/>
  <c r="H126" i="9"/>
  <c r="L126" i="9" s="1"/>
  <c r="F126" i="9"/>
  <c r="J126" i="9"/>
  <c r="A126" i="9"/>
  <c r="H125" i="9"/>
  <c r="F125" i="9"/>
  <c r="L125" i="9" s="1"/>
  <c r="J125" i="9"/>
  <c r="A125" i="9"/>
  <c r="H124" i="9"/>
  <c r="F124" i="9"/>
  <c r="J124" i="9"/>
  <c r="A124" i="9"/>
  <c r="H123" i="9"/>
  <c r="F123" i="9"/>
  <c r="L123" i="9"/>
  <c r="J123" i="9"/>
  <c r="K123" i="9" s="1"/>
  <c r="A123" i="9"/>
  <c r="H122" i="9"/>
  <c r="L122" i="9" s="1"/>
  <c r="F122" i="9"/>
  <c r="J122" i="9"/>
  <c r="A122" i="9"/>
  <c r="H121" i="9"/>
  <c r="F121" i="9"/>
  <c r="L121" i="9" s="1"/>
  <c r="J121" i="9"/>
  <c r="A121" i="9"/>
  <c r="H120" i="9"/>
  <c r="L120" i="9" s="1"/>
  <c r="F120" i="9"/>
  <c r="J120" i="9"/>
  <c r="A120" i="9"/>
  <c r="H119" i="9"/>
  <c r="F119" i="9"/>
  <c r="L119" i="9"/>
  <c r="J119" i="9"/>
  <c r="K119" i="9" s="1"/>
  <c r="A119" i="9"/>
  <c r="H118" i="9"/>
  <c r="L118" i="9" s="1"/>
  <c r="F118" i="9"/>
  <c r="J118" i="9"/>
  <c r="A118" i="9"/>
  <c r="H117" i="9"/>
  <c r="F117" i="9"/>
  <c r="L117" i="9" s="1"/>
  <c r="J117" i="9"/>
  <c r="A117" i="9"/>
  <c r="H116" i="9"/>
  <c r="F116" i="9"/>
  <c r="J116" i="9"/>
  <c r="A116" i="9"/>
  <c r="H115" i="9"/>
  <c r="F115" i="9"/>
  <c r="L115" i="9"/>
  <c r="J115" i="9"/>
  <c r="K115" i="9" s="1"/>
  <c r="A115" i="9"/>
  <c r="H114" i="9"/>
  <c r="L114" i="9" s="1"/>
  <c r="F114" i="9"/>
  <c r="J114" i="9"/>
  <c r="A114" i="9"/>
  <c r="H113" i="9"/>
  <c r="F113" i="9"/>
  <c r="L113" i="9" s="1"/>
  <c r="J113" i="9"/>
  <c r="A113" i="9"/>
  <c r="H112" i="9"/>
  <c r="L112" i="9" s="1"/>
  <c r="F112" i="9"/>
  <c r="J112" i="9"/>
  <c r="A112" i="9"/>
  <c r="H111" i="9"/>
  <c r="F111" i="9"/>
  <c r="L111" i="9"/>
  <c r="J111" i="9"/>
  <c r="K111" i="9" s="1"/>
  <c r="A111" i="9"/>
  <c r="H110" i="9"/>
  <c r="L110" i="9" s="1"/>
  <c r="F110" i="9"/>
  <c r="J110" i="9"/>
  <c r="A110" i="9"/>
  <c r="H109" i="9"/>
  <c r="F109" i="9"/>
  <c r="L109" i="9" s="1"/>
  <c r="J109" i="9"/>
  <c r="A109" i="9"/>
  <c r="H108" i="9"/>
  <c r="F108" i="9"/>
  <c r="J108" i="9"/>
  <c r="A108" i="9"/>
  <c r="H107" i="9"/>
  <c r="F107" i="9"/>
  <c r="L107" i="9"/>
  <c r="J107" i="9"/>
  <c r="K107" i="9" s="1"/>
  <c r="A107" i="9"/>
  <c r="H106" i="9"/>
  <c r="L106" i="9" s="1"/>
  <c r="F106" i="9"/>
  <c r="J106" i="9"/>
  <c r="A106" i="9"/>
  <c r="H105" i="9"/>
  <c r="F105" i="9"/>
  <c r="L105" i="9" s="1"/>
  <c r="J105" i="9"/>
  <c r="A105" i="9"/>
  <c r="H104" i="9"/>
  <c r="L104" i="9" s="1"/>
  <c r="F104" i="9"/>
  <c r="J104" i="9"/>
  <c r="A104" i="9"/>
  <c r="H103" i="9"/>
  <c r="F103" i="9"/>
  <c r="L103" i="9"/>
  <c r="J103" i="9"/>
  <c r="K103" i="9" s="1"/>
  <c r="A103" i="9"/>
  <c r="J102" i="9"/>
  <c r="H102" i="9"/>
  <c r="F102" i="9"/>
  <c r="A102" i="9"/>
  <c r="H101" i="9"/>
  <c r="L101" i="9" s="1"/>
  <c r="F101" i="9"/>
  <c r="J101" i="9"/>
  <c r="A101" i="9"/>
  <c r="H100" i="9"/>
  <c r="F100" i="9"/>
  <c r="L100" i="9" s="1"/>
  <c r="J100" i="9"/>
  <c r="A100" i="9"/>
  <c r="H99" i="9"/>
  <c r="F99" i="9"/>
  <c r="J99" i="9"/>
  <c r="A99" i="9"/>
  <c r="H98" i="9"/>
  <c r="F98" i="9"/>
  <c r="L98" i="9"/>
  <c r="J98" i="9"/>
  <c r="K98" i="9" s="1"/>
  <c r="A98" i="9"/>
  <c r="H97" i="9"/>
  <c r="L97" i="9" s="1"/>
  <c r="F97" i="9"/>
  <c r="J97" i="9"/>
  <c r="A97" i="9"/>
  <c r="H96" i="9"/>
  <c r="F96" i="9"/>
  <c r="L96" i="9" s="1"/>
  <c r="J96" i="9"/>
  <c r="A96" i="9"/>
  <c r="H95" i="9"/>
  <c r="L95" i="9" s="1"/>
  <c r="F95" i="9"/>
  <c r="J95" i="9"/>
  <c r="A95" i="9"/>
  <c r="H94" i="9"/>
  <c r="F94" i="9"/>
  <c r="J94" i="9"/>
  <c r="A94" i="9"/>
  <c r="H93" i="9"/>
  <c r="F93" i="9"/>
  <c r="J93" i="9"/>
  <c r="A93" i="9"/>
  <c r="H92" i="9"/>
  <c r="F92" i="9"/>
  <c r="K92" i="9" s="1"/>
  <c r="L92" i="9"/>
  <c r="J92" i="9"/>
  <c r="A92" i="9"/>
  <c r="H91" i="9"/>
  <c r="L91" i="9" s="1"/>
  <c r="F91" i="9"/>
  <c r="J91" i="9"/>
  <c r="A91" i="9"/>
  <c r="H90" i="9"/>
  <c r="F90" i="9"/>
  <c r="J90" i="9"/>
  <c r="A90" i="9"/>
  <c r="H89" i="9"/>
  <c r="F89" i="9"/>
  <c r="J89" i="9"/>
  <c r="A89" i="9"/>
  <c r="H88" i="9"/>
  <c r="F88" i="9"/>
  <c r="K88" i="9" s="1"/>
  <c r="L88" i="9"/>
  <c r="J88" i="9"/>
  <c r="A88" i="9"/>
  <c r="H87" i="9"/>
  <c r="L87" i="9" s="1"/>
  <c r="F87" i="9"/>
  <c r="J87" i="9"/>
  <c r="A87" i="9"/>
  <c r="H86" i="9"/>
  <c r="F86" i="9"/>
  <c r="J86" i="9"/>
  <c r="A86" i="9"/>
  <c r="H85" i="9"/>
  <c r="F85" i="9"/>
  <c r="J85" i="9"/>
  <c r="A85" i="9"/>
  <c r="H84" i="9"/>
  <c r="F84" i="9"/>
  <c r="K84" i="9" s="1"/>
  <c r="L84" i="9"/>
  <c r="J84" i="9"/>
  <c r="A84" i="9"/>
  <c r="H83" i="9"/>
  <c r="L83" i="9" s="1"/>
  <c r="F83" i="9"/>
  <c r="J83" i="9"/>
  <c r="A83" i="9"/>
  <c r="H82" i="9"/>
  <c r="F82" i="9"/>
  <c r="J82" i="9"/>
  <c r="A82" i="9"/>
  <c r="H81" i="9"/>
  <c r="F81" i="9"/>
  <c r="J81" i="9"/>
  <c r="A81" i="9"/>
  <c r="H80" i="9"/>
  <c r="F80" i="9"/>
  <c r="K80" i="9" s="1"/>
  <c r="J80" i="9"/>
  <c r="A80" i="9"/>
  <c r="H79" i="9"/>
  <c r="L79" i="9" s="1"/>
  <c r="F79" i="9"/>
  <c r="J79" i="9"/>
  <c r="A79" i="9"/>
  <c r="H78" i="9"/>
  <c r="F78" i="9"/>
  <c r="J78" i="9"/>
  <c r="A78" i="9"/>
  <c r="J77" i="9"/>
  <c r="H77" i="9"/>
  <c r="F77" i="9"/>
  <c r="A77" i="9"/>
  <c r="H76" i="9"/>
  <c r="F76" i="9"/>
  <c r="J76" i="9"/>
  <c r="A76" i="9"/>
  <c r="H75" i="9"/>
  <c r="F75" i="9"/>
  <c r="K75" i="9" s="1"/>
  <c r="J75" i="9"/>
  <c r="A75" i="9"/>
  <c r="H74" i="9"/>
  <c r="L74" i="9" s="1"/>
  <c r="F74" i="9"/>
  <c r="J74" i="9"/>
  <c r="A74" i="9"/>
  <c r="H73" i="9"/>
  <c r="F73" i="9"/>
  <c r="J73" i="9"/>
  <c r="A73" i="9"/>
  <c r="H72" i="9"/>
  <c r="F72" i="9"/>
  <c r="J72" i="9"/>
  <c r="A72" i="9"/>
  <c r="H71" i="9"/>
  <c r="F71" i="9"/>
  <c r="K71" i="9" s="1"/>
  <c r="J71" i="9"/>
  <c r="A71" i="9"/>
  <c r="H70" i="9"/>
  <c r="L70" i="9" s="1"/>
  <c r="F70" i="9"/>
  <c r="J70" i="9"/>
  <c r="A70" i="9"/>
  <c r="H69" i="9"/>
  <c r="F69" i="9"/>
  <c r="J69" i="9"/>
  <c r="A69" i="9"/>
  <c r="H68" i="9"/>
  <c r="F68" i="9"/>
  <c r="J68" i="9"/>
  <c r="A68" i="9"/>
  <c r="H67" i="9"/>
  <c r="F67" i="9"/>
  <c r="K67" i="9" s="1"/>
  <c r="J67" i="9"/>
  <c r="A67" i="9"/>
  <c r="H66" i="9"/>
  <c r="L66" i="9" s="1"/>
  <c r="F66" i="9"/>
  <c r="J66" i="9"/>
  <c r="A66" i="9"/>
  <c r="H65" i="9"/>
  <c r="F65" i="9"/>
  <c r="J65" i="9"/>
  <c r="A65" i="9"/>
  <c r="H64" i="9"/>
  <c r="F64" i="9"/>
  <c r="J64" i="9"/>
  <c r="A64" i="9"/>
  <c r="H63" i="9"/>
  <c r="F63" i="9"/>
  <c r="K63" i="9" s="1"/>
  <c r="J63" i="9"/>
  <c r="A63" i="9"/>
  <c r="H62" i="9"/>
  <c r="L62" i="9" s="1"/>
  <c r="F62" i="9"/>
  <c r="J62" i="9"/>
  <c r="A62" i="9"/>
  <c r="H61" i="9"/>
  <c r="F61" i="9"/>
  <c r="J61" i="9"/>
  <c r="A61" i="9"/>
  <c r="H60" i="9"/>
  <c r="F60" i="9"/>
  <c r="J60" i="9"/>
  <c r="A60" i="9"/>
  <c r="H59" i="9"/>
  <c r="F59" i="9"/>
  <c r="K59" i="9" s="1"/>
  <c r="J59" i="9"/>
  <c r="A59" i="9"/>
  <c r="H58" i="9"/>
  <c r="L58" i="9" s="1"/>
  <c r="F58" i="9"/>
  <c r="J58" i="9"/>
  <c r="A58" i="9"/>
  <c r="H57" i="9"/>
  <c r="F57" i="9"/>
  <c r="J57" i="9"/>
  <c r="A57" i="9"/>
  <c r="H56" i="9"/>
  <c r="F56" i="9"/>
  <c r="J56" i="9"/>
  <c r="A56" i="9"/>
  <c r="H55" i="9"/>
  <c r="F55" i="9"/>
  <c r="K55" i="9" s="1"/>
  <c r="J55" i="9"/>
  <c r="A55" i="9"/>
  <c r="H54" i="9"/>
  <c r="L54" i="9" s="1"/>
  <c r="F54" i="9"/>
  <c r="J54" i="9"/>
  <c r="A54" i="9"/>
  <c r="H53" i="9"/>
  <c r="F53" i="9"/>
  <c r="J53" i="9"/>
  <c r="A53" i="9"/>
  <c r="J52" i="9"/>
  <c r="H52" i="9"/>
  <c r="F52" i="9"/>
  <c r="J51" i="9"/>
  <c r="H51" i="9"/>
  <c r="F51" i="9"/>
  <c r="A51" i="9"/>
  <c r="J50" i="9"/>
  <c r="H50" i="9"/>
  <c r="F50" i="9"/>
  <c r="A50" i="9"/>
  <c r="J49" i="9"/>
  <c r="H49" i="9"/>
  <c r="F49" i="9"/>
  <c r="A49" i="9"/>
  <c r="J48" i="9"/>
  <c r="H48" i="9"/>
  <c r="F48" i="9"/>
  <c r="A48" i="9"/>
  <c r="H47" i="9"/>
  <c r="F47" i="9"/>
  <c r="K47" i="9" s="1"/>
  <c r="J47" i="9"/>
  <c r="A47" i="9"/>
  <c r="H46" i="9"/>
  <c r="F46" i="9"/>
  <c r="L46" i="9"/>
  <c r="J46" i="9"/>
  <c r="K46" i="9" s="1"/>
  <c r="A46" i="9"/>
  <c r="H45" i="9"/>
  <c r="F45" i="9"/>
  <c r="J45" i="9"/>
  <c r="K45" i="9"/>
  <c r="A45" i="9"/>
  <c r="H44" i="9"/>
  <c r="F44" i="9"/>
  <c r="L44" i="9"/>
  <c r="J44" i="9"/>
  <c r="K44" i="9" s="1"/>
  <c r="A44" i="9"/>
  <c r="H43" i="9"/>
  <c r="F43" i="9"/>
  <c r="J43" i="9"/>
  <c r="A43" i="9"/>
  <c r="H42" i="9"/>
  <c r="F42" i="9"/>
  <c r="L42" i="9"/>
  <c r="J42" i="9"/>
  <c r="K42" i="9" s="1"/>
  <c r="A42" i="9"/>
  <c r="H41" i="9"/>
  <c r="F41" i="9"/>
  <c r="J41" i="9"/>
  <c r="K41" i="9"/>
  <c r="A41" i="9"/>
  <c r="H40" i="9"/>
  <c r="F40" i="9"/>
  <c r="L40" i="9"/>
  <c r="J40" i="9"/>
  <c r="K40" i="9" s="1"/>
  <c r="A40" i="9"/>
  <c r="H39" i="9"/>
  <c r="F39" i="9"/>
  <c r="J39" i="9"/>
  <c r="A39" i="9"/>
  <c r="H38" i="9"/>
  <c r="F38" i="9"/>
  <c r="L38" i="9"/>
  <c r="J38" i="9"/>
  <c r="K38" i="9" s="1"/>
  <c r="A38" i="9"/>
  <c r="H37" i="9"/>
  <c r="F37" i="9"/>
  <c r="J37" i="9"/>
  <c r="K37" i="9"/>
  <c r="A37" i="9"/>
  <c r="H36" i="9"/>
  <c r="F36" i="9"/>
  <c r="L36" i="9"/>
  <c r="J36" i="9"/>
  <c r="K36" i="9" s="1"/>
  <c r="A36" i="9"/>
  <c r="H35" i="9"/>
  <c r="F35" i="9"/>
  <c r="J35" i="9"/>
  <c r="A35" i="9"/>
  <c r="H34" i="9"/>
  <c r="F34" i="9"/>
  <c r="L34" i="9"/>
  <c r="J34" i="9"/>
  <c r="K34" i="9" s="1"/>
  <c r="A34" i="9"/>
  <c r="H33" i="9"/>
  <c r="F33" i="9"/>
  <c r="J33" i="9"/>
  <c r="K33" i="9"/>
  <c r="A33" i="9"/>
  <c r="H32" i="9"/>
  <c r="F32" i="9"/>
  <c r="L32" i="9"/>
  <c r="J32" i="9"/>
  <c r="K32" i="9" s="1"/>
  <c r="A32" i="9"/>
  <c r="H31" i="9"/>
  <c r="F31" i="9"/>
  <c r="J31" i="9"/>
  <c r="A31" i="9"/>
  <c r="H30" i="9"/>
  <c r="F30" i="9"/>
  <c r="L30" i="9"/>
  <c r="J30" i="9"/>
  <c r="K30" i="9" s="1"/>
  <c r="A30" i="9"/>
  <c r="H29" i="9"/>
  <c r="F29" i="9"/>
  <c r="J29" i="9"/>
  <c r="K29" i="9"/>
  <c r="A29" i="9"/>
  <c r="H28" i="9"/>
  <c r="F28" i="9"/>
  <c r="L28" i="9"/>
  <c r="J28" i="9"/>
  <c r="K28" i="9" s="1"/>
  <c r="A28" i="9"/>
  <c r="J27" i="9"/>
  <c r="H27" i="9"/>
  <c r="F27" i="9"/>
  <c r="A27" i="9"/>
  <c r="J26" i="9"/>
  <c r="H26" i="9"/>
  <c r="F26" i="9"/>
  <c r="A26" i="9"/>
  <c r="J25" i="9"/>
  <c r="H25" i="9"/>
  <c r="F25" i="9"/>
  <c r="A25" i="9"/>
  <c r="H24" i="9"/>
  <c r="F24" i="9"/>
  <c r="J24" i="9"/>
  <c r="A24" i="9"/>
  <c r="H23" i="9"/>
  <c r="F23" i="9"/>
  <c r="L23" i="9"/>
  <c r="J23" i="9"/>
  <c r="K23" i="9" s="1"/>
  <c r="A23" i="9"/>
  <c r="H22" i="9"/>
  <c r="F22" i="9"/>
  <c r="J22" i="9"/>
  <c r="K22" i="9"/>
  <c r="A22" i="9"/>
  <c r="H21" i="9"/>
  <c r="F21" i="9"/>
  <c r="L21" i="9"/>
  <c r="J21" i="9"/>
  <c r="K21" i="9" s="1"/>
  <c r="A21" i="9"/>
  <c r="H20" i="9"/>
  <c r="F20" i="9"/>
  <c r="J20" i="9"/>
  <c r="A20" i="9"/>
  <c r="H19" i="9"/>
  <c r="F19" i="9"/>
  <c r="L19" i="9"/>
  <c r="J19" i="9"/>
  <c r="K19" i="9" s="1"/>
  <c r="A19" i="9"/>
  <c r="H18" i="9"/>
  <c r="F18" i="9"/>
  <c r="J18" i="9"/>
  <c r="K18" i="9"/>
  <c r="A18" i="9"/>
  <c r="H17" i="9"/>
  <c r="F17" i="9"/>
  <c r="L17" i="9"/>
  <c r="J17" i="9"/>
  <c r="K17" i="9" s="1"/>
  <c r="A17" i="9"/>
  <c r="H16" i="9"/>
  <c r="F16" i="9"/>
  <c r="J16" i="9"/>
  <c r="A16" i="9"/>
  <c r="H15" i="9"/>
  <c r="F15" i="9"/>
  <c r="L15" i="9"/>
  <c r="J15" i="9"/>
  <c r="K15" i="9" s="1"/>
  <c r="A15" i="9"/>
  <c r="H14" i="9"/>
  <c r="F14" i="9"/>
  <c r="J14" i="9"/>
  <c r="K14" i="9"/>
  <c r="A14" i="9"/>
  <c r="H13" i="9"/>
  <c r="F13" i="9"/>
  <c r="L13" i="9"/>
  <c r="J13" i="9"/>
  <c r="K13" i="9" s="1"/>
  <c r="A13" i="9"/>
  <c r="H12" i="9"/>
  <c r="F12" i="9"/>
  <c r="J12" i="9"/>
  <c r="A12" i="9"/>
  <c r="H11" i="9"/>
  <c r="F11" i="9"/>
  <c r="L11" i="9"/>
  <c r="J11" i="9"/>
  <c r="K11" i="9" s="1"/>
  <c r="A11" i="9"/>
  <c r="H10" i="9"/>
  <c r="L10" i="9" s="1"/>
  <c r="F10" i="9"/>
  <c r="J10" i="9"/>
  <c r="K10" i="9"/>
  <c r="A10" i="9"/>
  <c r="H9" i="9"/>
  <c r="F9" i="9"/>
  <c r="L9" i="9"/>
  <c r="J9" i="9"/>
  <c r="K9" i="9" s="1"/>
  <c r="A9" i="9"/>
  <c r="H8" i="9"/>
  <c r="F8" i="9"/>
  <c r="J8" i="9"/>
  <c r="A8" i="9"/>
  <c r="H7" i="9"/>
  <c r="F7" i="9"/>
  <c r="L7" i="9"/>
  <c r="J7" i="9"/>
  <c r="K7" i="9" s="1"/>
  <c r="A7" i="9"/>
  <c r="H6" i="9"/>
  <c r="L6" i="9" s="1"/>
  <c r="F6" i="9"/>
  <c r="J6" i="9"/>
  <c r="K6" i="9"/>
  <c r="A6" i="9"/>
  <c r="H5" i="9"/>
  <c r="F5" i="9"/>
  <c r="L5" i="9"/>
  <c r="J5" i="9"/>
  <c r="K5" i="9" s="1"/>
  <c r="A5" i="9"/>
  <c r="H4" i="9"/>
  <c r="F4" i="9"/>
  <c r="J4" i="9"/>
  <c r="A4" i="9"/>
  <c r="H3" i="9"/>
  <c r="F3" i="9"/>
  <c r="L3" i="9"/>
  <c r="J3" i="9"/>
  <c r="K3" i="9" s="1"/>
  <c r="A3" i="9"/>
  <c r="K17" i="4"/>
  <c r="H22" i="3"/>
  <c r="K22" i="3" s="1"/>
  <c r="J22" i="3"/>
  <c r="F22" i="3"/>
  <c r="H21" i="3"/>
  <c r="K21" i="3" s="1"/>
  <c r="J21" i="3"/>
  <c r="F21" i="3"/>
  <c r="H20" i="3"/>
  <c r="J20" i="3"/>
  <c r="F20" i="3"/>
  <c r="K20" i="3" s="1"/>
  <c r="H19" i="3"/>
  <c r="J19" i="3"/>
  <c r="F19" i="3"/>
  <c r="K19" i="3" s="1"/>
  <c r="H18" i="3"/>
  <c r="J18" i="3"/>
  <c r="F18" i="3"/>
  <c r="K18" i="3" s="1"/>
  <c r="H17" i="3"/>
  <c r="J17" i="3"/>
  <c r="F17" i="3"/>
  <c r="K17" i="3" s="1"/>
  <c r="H16" i="3"/>
  <c r="J16" i="3"/>
  <c r="F16" i="3"/>
  <c r="L16" i="3" s="1"/>
  <c r="H15" i="3"/>
  <c r="J15" i="3"/>
  <c r="F15" i="3"/>
  <c r="H14" i="3"/>
  <c r="K14" i="3" s="1"/>
  <c r="J14" i="3"/>
  <c r="F14" i="3"/>
  <c r="H13" i="3"/>
  <c r="K13" i="3" s="1"/>
  <c r="J13" i="3"/>
  <c r="F13" i="3"/>
  <c r="H12" i="3"/>
  <c r="J12" i="3"/>
  <c r="F12" i="3"/>
  <c r="L12" i="3" s="1"/>
  <c r="H11" i="3"/>
  <c r="J11" i="3"/>
  <c r="F11" i="3"/>
  <c r="H10" i="3"/>
  <c r="K10" i="3" s="1"/>
  <c r="J10" i="3"/>
  <c r="F10" i="3"/>
  <c r="H9" i="3"/>
  <c r="K9" i="3" s="1"/>
  <c r="J9" i="3"/>
  <c r="F9" i="3"/>
  <c r="H8" i="3"/>
  <c r="J8" i="3"/>
  <c r="F8" i="3"/>
  <c r="L8" i="3" s="1"/>
  <c r="H7" i="3"/>
  <c r="J7" i="3"/>
  <c r="F7" i="3"/>
  <c r="H6" i="3"/>
  <c r="K6" i="3" s="1"/>
  <c r="J6" i="3"/>
  <c r="F6" i="3"/>
  <c r="H5" i="3"/>
  <c r="K5" i="3" s="1"/>
  <c r="J5" i="3"/>
  <c r="F5" i="3"/>
  <c r="H4" i="3"/>
  <c r="J4" i="3"/>
  <c r="F4" i="3"/>
  <c r="L4" i="3" s="1"/>
  <c r="H3" i="3"/>
  <c r="J3" i="3"/>
  <c r="F3" i="3"/>
  <c r="L19" i="8"/>
  <c r="L12" i="8"/>
  <c r="L8" i="8"/>
  <c r="L4" i="8"/>
  <c r="L14" i="6"/>
  <c r="L10" i="6"/>
  <c r="L6" i="6"/>
  <c r="L26" i="5"/>
  <c r="L22" i="5"/>
  <c r="L18" i="5"/>
  <c r="L14" i="5"/>
  <c r="L10" i="5"/>
  <c r="L6" i="5"/>
  <c r="L22" i="3"/>
  <c r="L21" i="3"/>
  <c r="L19" i="3"/>
  <c r="L18" i="3"/>
  <c r="L17" i="3"/>
  <c r="L15" i="3"/>
  <c r="L14" i="3"/>
  <c r="L13" i="3"/>
  <c r="L11" i="3"/>
  <c r="L10" i="3"/>
  <c r="L9" i="3"/>
  <c r="L7" i="3"/>
  <c r="L6" i="3"/>
  <c r="L5" i="3"/>
  <c r="L3" i="3"/>
  <c r="H3" i="2"/>
  <c r="F3" i="2"/>
  <c r="L3" i="2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3" i="8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3" i="7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3" i="6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3" i="5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3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3" i="3"/>
  <c r="A27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3" i="2"/>
  <c r="J27" i="2"/>
  <c r="H27" i="2"/>
  <c r="F27" i="2"/>
  <c r="J26" i="2"/>
  <c r="H26" i="2"/>
  <c r="F26" i="2"/>
  <c r="J25" i="2"/>
  <c r="H25" i="2"/>
  <c r="F25" i="2"/>
  <c r="J24" i="2"/>
  <c r="H24" i="2"/>
  <c r="F24" i="2"/>
  <c r="J23" i="2"/>
  <c r="H23" i="2"/>
  <c r="K23" i="2" s="1"/>
  <c r="F23" i="2"/>
  <c r="J22" i="2"/>
  <c r="H22" i="2"/>
  <c r="L22" i="2" s="1"/>
  <c r="F22" i="2"/>
  <c r="K22" i="2" s="1"/>
  <c r="J21" i="2"/>
  <c r="H21" i="2"/>
  <c r="F21" i="2"/>
  <c r="J20" i="2"/>
  <c r="H20" i="2"/>
  <c r="F20" i="2"/>
  <c r="J19" i="2"/>
  <c r="H19" i="2"/>
  <c r="K19" i="2" s="1"/>
  <c r="F19" i="2"/>
  <c r="J18" i="2"/>
  <c r="H18" i="2"/>
  <c r="K18" i="2" s="1"/>
  <c r="F18" i="2"/>
  <c r="J17" i="2"/>
  <c r="H17" i="2"/>
  <c r="F17" i="2"/>
  <c r="J16" i="2"/>
  <c r="H16" i="2"/>
  <c r="F16" i="2"/>
  <c r="J15" i="2"/>
  <c r="H15" i="2"/>
  <c r="K15" i="2" s="1"/>
  <c r="F15" i="2"/>
  <c r="J14" i="2"/>
  <c r="H14" i="2"/>
  <c r="K14" i="2" s="1"/>
  <c r="F14" i="2"/>
  <c r="J13" i="2"/>
  <c r="H13" i="2"/>
  <c r="F13" i="2"/>
  <c r="J12" i="2"/>
  <c r="H12" i="2"/>
  <c r="F12" i="2"/>
  <c r="J11" i="2"/>
  <c r="H11" i="2"/>
  <c r="K11" i="2" s="1"/>
  <c r="F11" i="2"/>
  <c r="J10" i="2"/>
  <c r="H10" i="2"/>
  <c r="K10" i="2" s="1"/>
  <c r="F10" i="2"/>
  <c r="J9" i="2"/>
  <c r="H9" i="2"/>
  <c r="F9" i="2"/>
  <c r="J8" i="2"/>
  <c r="H8" i="2"/>
  <c r="F8" i="2"/>
  <c r="J7" i="2"/>
  <c r="H7" i="2"/>
  <c r="K7" i="2" s="1"/>
  <c r="F7" i="2"/>
  <c r="J6" i="2"/>
  <c r="H6" i="2"/>
  <c r="L6" i="2" s="1"/>
  <c r="F6" i="2"/>
  <c r="K6" i="2" s="1"/>
  <c r="J5" i="2"/>
  <c r="H5" i="2"/>
  <c r="F5" i="2"/>
  <c r="J4" i="2"/>
  <c r="H4" i="2"/>
  <c r="F4" i="2"/>
  <c r="J3" i="2"/>
  <c r="J27" i="4"/>
  <c r="H27" i="4"/>
  <c r="F27" i="4"/>
  <c r="J26" i="4"/>
  <c r="H26" i="4"/>
  <c r="F26" i="4"/>
  <c r="L26" i="4" s="1"/>
  <c r="J25" i="4"/>
  <c r="H25" i="4"/>
  <c r="F25" i="4"/>
  <c r="J24" i="4"/>
  <c r="H24" i="4"/>
  <c r="L24" i="4" s="1"/>
  <c r="F24" i="4"/>
  <c r="J23" i="4"/>
  <c r="H23" i="4"/>
  <c r="K23" i="4" s="1"/>
  <c r="F23" i="4"/>
  <c r="J22" i="4"/>
  <c r="H22" i="4"/>
  <c r="F22" i="4"/>
  <c r="L22" i="4" s="1"/>
  <c r="J21" i="4"/>
  <c r="H21" i="4"/>
  <c r="F21" i="4"/>
  <c r="J20" i="4"/>
  <c r="H20" i="4"/>
  <c r="L20" i="4" s="1"/>
  <c r="F20" i="4"/>
  <c r="J19" i="4"/>
  <c r="H19" i="4"/>
  <c r="K19" i="4" s="1"/>
  <c r="F19" i="4"/>
  <c r="J18" i="4"/>
  <c r="H18" i="4"/>
  <c r="F18" i="4"/>
  <c r="L18" i="4" s="1"/>
  <c r="J17" i="4"/>
  <c r="H17" i="4"/>
  <c r="L17" i="4" s="1"/>
  <c r="F17" i="4"/>
  <c r="J16" i="4"/>
  <c r="H16" i="4"/>
  <c r="L16" i="4" s="1"/>
  <c r="F16" i="4"/>
  <c r="J15" i="4"/>
  <c r="H15" i="4"/>
  <c r="K15" i="4" s="1"/>
  <c r="F15" i="4"/>
  <c r="J14" i="4"/>
  <c r="H14" i="4"/>
  <c r="F14" i="4"/>
  <c r="L14" i="4" s="1"/>
  <c r="J13" i="4"/>
  <c r="H13" i="4"/>
  <c r="F13" i="4"/>
  <c r="J12" i="4"/>
  <c r="H12" i="4"/>
  <c r="K12" i="4" s="1"/>
  <c r="F12" i="4"/>
  <c r="J11" i="4"/>
  <c r="H11" i="4"/>
  <c r="K11" i="4" s="1"/>
  <c r="F11" i="4"/>
  <c r="J10" i="4"/>
  <c r="H10" i="4"/>
  <c r="F10" i="4"/>
  <c r="L10" i="4" s="1"/>
  <c r="J9" i="4"/>
  <c r="H9" i="4"/>
  <c r="F9" i="4"/>
  <c r="J8" i="4"/>
  <c r="H8" i="4"/>
  <c r="K8" i="4" s="1"/>
  <c r="F8" i="4"/>
  <c r="J7" i="4"/>
  <c r="H7" i="4"/>
  <c r="K7" i="4" s="1"/>
  <c r="F7" i="4"/>
  <c r="J6" i="4"/>
  <c r="H6" i="4"/>
  <c r="F6" i="4"/>
  <c r="L6" i="4" s="1"/>
  <c r="J5" i="4"/>
  <c r="H5" i="4"/>
  <c r="F5" i="4"/>
  <c r="J4" i="4"/>
  <c r="H4" i="4"/>
  <c r="L4" i="4" s="1"/>
  <c r="F4" i="4"/>
  <c r="J3" i="4"/>
  <c r="H3" i="4"/>
  <c r="K3" i="4" s="1"/>
  <c r="F3" i="4"/>
  <c r="J27" i="5"/>
  <c r="H27" i="5"/>
  <c r="F27" i="5"/>
  <c r="J26" i="5"/>
  <c r="H26" i="5"/>
  <c r="F26" i="5"/>
  <c r="J25" i="5"/>
  <c r="H25" i="5"/>
  <c r="L25" i="5" s="1"/>
  <c r="F25" i="5"/>
  <c r="J24" i="5"/>
  <c r="H24" i="5"/>
  <c r="K24" i="5" s="1"/>
  <c r="F24" i="5"/>
  <c r="J23" i="5"/>
  <c r="H23" i="5"/>
  <c r="F23" i="5"/>
  <c r="J22" i="5"/>
  <c r="H22" i="5"/>
  <c r="F22" i="5"/>
  <c r="J21" i="5"/>
  <c r="H21" i="5"/>
  <c r="F21" i="5"/>
  <c r="J20" i="5"/>
  <c r="H20" i="5"/>
  <c r="L20" i="5" s="1"/>
  <c r="F20" i="5"/>
  <c r="J19" i="5"/>
  <c r="H19" i="5"/>
  <c r="F19" i="5"/>
  <c r="J18" i="5"/>
  <c r="H18" i="5"/>
  <c r="F18" i="5"/>
  <c r="J17" i="5"/>
  <c r="H17" i="5"/>
  <c r="F17" i="5"/>
  <c r="J16" i="5"/>
  <c r="H16" i="5"/>
  <c r="K16" i="5" s="1"/>
  <c r="F16" i="5"/>
  <c r="J15" i="5"/>
  <c r="H15" i="5"/>
  <c r="L15" i="5" s="1"/>
  <c r="F15" i="5"/>
  <c r="K15" i="5" s="1"/>
  <c r="J14" i="5"/>
  <c r="H14" i="5"/>
  <c r="F14" i="5"/>
  <c r="J13" i="5"/>
  <c r="H13" i="5"/>
  <c r="F13" i="5"/>
  <c r="J12" i="5"/>
  <c r="H12" i="5"/>
  <c r="K12" i="5" s="1"/>
  <c r="F12" i="5"/>
  <c r="J11" i="5"/>
  <c r="H11" i="5"/>
  <c r="F11" i="5"/>
  <c r="J10" i="5"/>
  <c r="H10" i="5"/>
  <c r="F10" i="5"/>
  <c r="J9" i="5"/>
  <c r="H9" i="5"/>
  <c r="K9" i="5" s="1"/>
  <c r="F9" i="5"/>
  <c r="J8" i="5"/>
  <c r="H8" i="5"/>
  <c r="K8" i="5" s="1"/>
  <c r="F8" i="5"/>
  <c r="J7" i="5"/>
  <c r="H7" i="5"/>
  <c r="F7" i="5"/>
  <c r="J6" i="5"/>
  <c r="H6" i="5"/>
  <c r="F6" i="5"/>
  <c r="J5" i="5"/>
  <c r="H5" i="5"/>
  <c r="F5" i="5"/>
  <c r="J4" i="5"/>
  <c r="H4" i="5"/>
  <c r="K4" i="5" s="1"/>
  <c r="F4" i="5"/>
  <c r="J3" i="5"/>
  <c r="H3" i="5"/>
  <c r="F3" i="5"/>
  <c r="J27" i="6"/>
  <c r="H27" i="6"/>
  <c r="F27" i="6"/>
  <c r="J26" i="6"/>
  <c r="H26" i="6"/>
  <c r="F26" i="6"/>
  <c r="J25" i="6"/>
  <c r="H25" i="6"/>
  <c r="F25" i="6"/>
  <c r="J24" i="6"/>
  <c r="H24" i="6"/>
  <c r="F24" i="6"/>
  <c r="J23" i="6"/>
  <c r="H23" i="6"/>
  <c r="F23" i="6"/>
  <c r="J22" i="6"/>
  <c r="H22" i="6"/>
  <c r="F22" i="6"/>
  <c r="J21" i="6"/>
  <c r="H21" i="6"/>
  <c r="F21" i="6"/>
  <c r="J20" i="6"/>
  <c r="H20" i="6"/>
  <c r="F20" i="6"/>
  <c r="J19" i="6"/>
  <c r="H19" i="6"/>
  <c r="F19" i="6"/>
  <c r="J18" i="6"/>
  <c r="H18" i="6"/>
  <c r="F18" i="6"/>
  <c r="J17" i="6"/>
  <c r="H17" i="6"/>
  <c r="F17" i="6"/>
  <c r="J16" i="6"/>
  <c r="H16" i="6"/>
  <c r="F16" i="6"/>
  <c r="J15" i="6"/>
  <c r="H15" i="6"/>
  <c r="F15" i="6"/>
  <c r="J14" i="6"/>
  <c r="H14" i="6"/>
  <c r="F14" i="6"/>
  <c r="J13" i="6"/>
  <c r="H13" i="6"/>
  <c r="K13" i="6" s="1"/>
  <c r="F13" i="6"/>
  <c r="J12" i="6"/>
  <c r="H12" i="6"/>
  <c r="L12" i="6" s="1"/>
  <c r="F12" i="6"/>
  <c r="K12" i="6" s="1"/>
  <c r="J11" i="6"/>
  <c r="H11" i="6"/>
  <c r="L11" i="6" s="1"/>
  <c r="F11" i="6"/>
  <c r="J10" i="6"/>
  <c r="H10" i="6"/>
  <c r="F10" i="6"/>
  <c r="J9" i="6"/>
  <c r="H9" i="6"/>
  <c r="K9" i="6" s="1"/>
  <c r="F9" i="6"/>
  <c r="J8" i="6"/>
  <c r="H8" i="6"/>
  <c r="F8" i="6"/>
  <c r="J7" i="6"/>
  <c r="H7" i="6"/>
  <c r="K7" i="6" s="1"/>
  <c r="F7" i="6"/>
  <c r="J6" i="6"/>
  <c r="H6" i="6"/>
  <c r="F6" i="6"/>
  <c r="J5" i="6"/>
  <c r="H5" i="6"/>
  <c r="K5" i="6" s="1"/>
  <c r="F5" i="6"/>
  <c r="J4" i="6"/>
  <c r="H4" i="6"/>
  <c r="F4" i="6"/>
  <c r="J3" i="6"/>
  <c r="H3" i="6"/>
  <c r="L3" i="6" s="1"/>
  <c r="F3" i="6"/>
  <c r="J27" i="7"/>
  <c r="H27" i="7"/>
  <c r="F27" i="7"/>
  <c r="J26" i="7"/>
  <c r="H26" i="7"/>
  <c r="F26" i="7"/>
  <c r="J25" i="7"/>
  <c r="H25" i="7"/>
  <c r="F25" i="7"/>
  <c r="J24" i="7"/>
  <c r="H24" i="7"/>
  <c r="F24" i="7"/>
  <c r="J23" i="7"/>
  <c r="H23" i="7"/>
  <c r="K23" i="7" s="1"/>
  <c r="F23" i="7"/>
  <c r="J22" i="7"/>
  <c r="H22" i="7"/>
  <c r="K22" i="7" s="1"/>
  <c r="F22" i="7"/>
  <c r="J21" i="7"/>
  <c r="H21" i="7"/>
  <c r="F21" i="7"/>
  <c r="J20" i="7"/>
  <c r="H20" i="7"/>
  <c r="F20" i="7"/>
  <c r="J19" i="7"/>
  <c r="H19" i="7"/>
  <c r="L19" i="7" s="1"/>
  <c r="F19" i="7"/>
  <c r="J18" i="7"/>
  <c r="H18" i="7"/>
  <c r="K18" i="7" s="1"/>
  <c r="F18" i="7"/>
  <c r="J17" i="7"/>
  <c r="H17" i="7"/>
  <c r="F17" i="7"/>
  <c r="J16" i="7"/>
  <c r="H16" i="7"/>
  <c r="F16" i="7"/>
  <c r="J15" i="7"/>
  <c r="H15" i="7"/>
  <c r="K15" i="7" s="1"/>
  <c r="F15" i="7"/>
  <c r="J14" i="7"/>
  <c r="H14" i="7"/>
  <c r="K14" i="7" s="1"/>
  <c r="F14" i="7"/>
  <c r="J13" i="7"/>
  <c r="H13" i="7"/>
  <c r="F13" i="7"/>
  <c r="J12" i="7"/>
  <c r="H12" i="7"/>
  <c r="F12" i="7"/>
  <c r="J11" i="7"/>
  <c r="H11" i="7"/>
  <c r="L11" i="7" s="1"/>
  <c r="F11" i="7"/>
  <c r="J10" i="7"/>
  <c r="H10" i="7"/>
  <c r="K10" i="7" s="1"/>
  <c r="F10" i="7"/>
  <c r="J9" i="7"/>
  <c r="H9" i="7"/>
  <c r="F9" i="7"/>
  <c r="J8" i="7"/>
  <c r="H8" i="7"/>
  <c r="F8" i="7"/>
  <c r="J7" i="7"/>
  <c r="H7" i="7"/>
  <c r="K7" i="7" s="1"/>
  <c r="F7" i="7"/>
  <c r="J6" i="7"/>
  <c r="H6" i="7"/>
  <c r="K6" i="7" s="1"/>
  <c r="F6" i="7"/>
  <c r="J5" i="7"/>
  <c r="H5" i="7"/>
  <c r="F5" i="7"/>
  <c r="J4" i="7"/>
  <c r="H4" i="7"/>
  <c r="F4" i="7"/>
  <c r="J3" i="7"/>
  <c r="H3" i="7"/>
  <c r="L3" i="7" s="1"/>
  <c r="F3" i="7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3" i="1"/>
  <c r="H4" i="1"/>
  <c r="K4" i="1" s="1"/>
  <c r="H5" i="1"/>
  <c r="H6" i="1"/>
  <c r="H7" i="1"/>
  <c r="H8" i="1"/>
  <c r="L8" i="1" s="1"/>
  <c r="H9" i="1"/>
  <c r="H10" i="1"/>
  <c r="H11" i="1"/>
  <c r="H12" i="1"/>
  <c r="K12" i="1" s="1"/>
  <c r="H13" i="1"/>
  <c r="H14" i="1"/>
  <c r="H15" i="1"/>
  <c r="H16" i="1"/>
  <c r="L16" i="1" s="1"/>
  <c r="H17" i="1"/>
  <c r="H18" i="1"/>
  <c r="H19" i="1"/>
  <c r="H20" i="1"/>
  <c r="K20" i="1" s="1"/>
  <c r="H21" i="1"/>
  <c r="H22" i="1"/>
  <c r="H23" i="1"/>
  <c r="H24" i="1"/>
  <c r="K24" i="1" s="1"/>
  <c r="H25" i="1"/>
  <c r="H26" i="1"/>
  <c r="H27" i="1"/>
  <c r="H3" i="1"/>
  <c r="L3" i="1" s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3" i="1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3" i="8"/>
  <c r="H19" i="8"/>
  <c r="H4" i="8"/>
  <c r="K4" i="8" s="1"/>
  <c r="H5" i="8"/>
  <c r="K5" i="8" s="1"/>
  <c r="H6" i="8"/>
  <c r="L6" i="8" s="1"/>
  <c r="H7" i="8"/>
  <c r="H8" i="8"/>
  <c r="K8" i="8" s="1"/>
  <c r="H9" i="8"/>
  <c r="K9" i="8" s="1"/>
  <c r="H10" i="8"/>
  <c r="L10" i="8" s="1"/>
  <c r="H11" i="8"/>
  <c r="H12" i="8"/>
  <c r="K12" i="8" s="1"/>
  <c r="H13" i="8"/>
  <c r="H14" i="8"/>
  <c r="L14" i="8" s="1"/>
  <c r="H15" i="8"/>
  <c r="H16" i="8"/>
  <c r="H17" i="8"/>
  <c r="L17" i="8" s="1"/>
  <c r="H18" i="8"/>
  <c r="H20" i="8"/>
  <c r="H21" i="8"/>
  <c r="H22" i="8"/>
  <c r="H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3" i="8"/>
  <c r="K22" i="14" l="1"/>
  <c r="L22" i="14"/>
  <c r="L18" i="14"/>
  <c r="K10" i="14"/>
  <c r="L10" i="14"/>
  <c r="K24" i="14"/>
  <c r="K21" i="14"/>
  <c r="L19" i="14"/>
  <c r="K17" i="14"/>
  <c r="K16" i="14"/>
  <c r="L11" i="14"/>
  <c r="K9" i="14"/>
  <c r="K8" i="14"/>
  <c r="K18" i="14"/>
  <c r="L20" i="14"/>
  <c r="K4" i="14"/>
  <c r="K6" i="14"/>
  <c r="L8" i="14"/>
  <c r="L13" i="14"/>
  <c r="L14" i="14"/>
  <c r="L15" i="14"/>
  <c r="K20" i="14"/>
  <c r="L24" i="14"/>
  <c r="L5" i="14"/>
  <c r="L6" i="14"/>
  <c r="L7" i="14"/>
  <c r="K12" i="14"/>
  <c r="K14" i="14"/>
  <c r="L16" i="14"/>
  <c r="L23" i="14"/>
  <c r="L4" i="13"/>
  <c r="K21" i="13"/>
  <c r="K17" i="13"/>
  <c r="K14" i="13"/>
  <c r="K13" i="13"/>
  <c r="K12" i="13"/>
  <c r="K9" i="13"/>
  <c r="L7" i="13"/>
  <c r="K5" i="13"/>
  <c r="K26" i="13"/>
  <c r="K24" i="13"/>
  <c r="K22" i="13"/>
  <c r="K20" i="13"/>
  <c r="L19" i="13"/>
  <c r="K18" i="13"/>
  <c r="L18" i="13"/>
  <c r="L17" i="13"/>
  <c r="K16" i="13"/>
  <c r="L15" i="13"/>
  <c r="L12" i="13"/>
  <c r="L11" i="13"/>
  <c r="K10" i="13"/>
  <c r="K8" i="13"/>
  <c r="K6" i="13"/>
  <c r="K4" i="13"/>
  <c r="L3" i="13"/>
  <c r="K25" i="12"/>
  <c r="L22" i="12"/>
  <c r="K21" i="12"/>
  <c r="K18" i="12"/>
  <c r="K17" i="12"/>
  <c r="K16" i="12"/>
  <c r="K13" i="12"/>
  <c r="L11" i="12"/>
  <c r="K9" i="12"/>
  <c r="K5" i="12"/>
  <c r="L26" i="12"/>
  <c r="K26" i="12"/>
  <c r="K24" i="12"/>
  <c r="L23" i="12"/>
  <c r="K22" i="12"/>
  <c r="L21" i="12"/>
  <c r="K20" i="12"/>
  <c r="L19" i="12"/>
  <c r="L18" i="12"/>
  <c r="L16" i="12"/>
  <c r="L15" i="12"/>
  <c r="L14" i="12"/>
  <c r="K14" i="12"/>
  <c r="K12" i="12"/>
  <c r="L10" i="12"/>
  <c r="K10" i="12"/>
  <c r="K8" i="12"/>
  <c r="L7" i="12"/>
  <c r="K6" i="12"/>
  <c r="L5" i="12"/>
  <c r="K4" i="12"/>
  <c r="L3" i="12"/>
  <c r="K25" i="11"/>
  <c r="L25" i="11"/>
  <c r="L20" i="11"/>
  <c r="L16" i="11"/>
  <c r="L12" i="11"/>
  <c r="K24" i="11"/>
  <c r="L19" i="11"/>
  <c r="K17" i="11"/>
  <c r="K13" i="11"/>
  <c r="K10" i="11"/>
  <c r="K21" i="10"/>
  <c r="L26" i="10"/>
  <c r="L25" i="10"/>
  <c r="L21" i="10"/>
  <c r="K13" i="10"/>
  <c r="L13" i="10"/>
  <c r="L8" i="10"/>
  <c r="L4" i="10"/>
  <c r="L23" i="10"/>
  <c r="K12" i="10"/>
  <c r="L7" i="10"/>
  <c r="K5" i="10"/>
  <c r="L24" i="11"/>
  <c r="L23" i="11"/>
  <c r="L22" i="11"/>
  <c r="K22" i="11"/>
  <c r="K20" i="11"/>
  <c r="K18" i="11"/>
  <c r="K16" i="11"/>
  <c r="L15" i="11"/>
  <c r="K14" i="11"/>
  <c r="L14" i="11"/>
  <c r="L13" i="11"/>
  <c r="K12" i="11"/>
  <c r="L11" i="11"/>
  <c r="L8" i="11"/>
  <c r="L7" i="11"/>
  <c r="K6" i="11"/>
  <c r="K4" i="11"/>
  <c r="L3" i="11"/>
  <c r="K26" i="10"/>
  <c r="K24" i="10"/>
  <c r="K22" i="10"/>
  <c r="K20" i="10"/>
  <c r="L19" i="10"/>
  <c r="K18" i="10"/>
  <c r="L18" i="10"/>
  <c r="L17" i="10"/>
  <c r="K16" i="10"/>
  <c r="L15" i="10"/>
  <c r="L12" i="10"/>
  <c r="L11" i="10"/>
  <c r="K10" i="10"/>
  <c r="K8" i="10"/>
  <c r="K6" i="10"/>
  <c r="K4" i="10"/>
  <c r="L3" i="10"/>
  <c r="K3" i="14"/>
  <c r="K7" i="14"/>
  <c r="K11" i="14"/>
  <c r="K15" i="14"/>
  <c r="K19" i="14"/>
  <c r="K23" i="14"/>
  <c r="K3" i="13"/>
  <c r="K7" i="13"/>
  <c r="K11" i="13"/>
  <c r="K15" i="13"/>
  <c r="K19" i="13"/>
  <c r="K23" i="13"/>
  <c r="K3" i="12"/>
  <c r="K7" i="12"/>
  <c r="K11" i="12"/>
  <c r="K15" i="12"/>
  <c r="K19" i="12"/>
  <c r="K23" i="12"/>
  <c r="K3" i="11"/>
  <c r="K7" i="11"/>
  <c r="K11" i="11"/>
  <c r="K15" i="11"/>
  <c r="K19" i="11"/>
  <c r="K23" i="11"/>
  <c r="K3" i="10"/>
  <c r="K7" i="10"/>
  <c r="K11" i="10"/>
  <c r="K15" i="10"/>
  <c r="K19" i="10"/>
  <c r="K23" i="10"/>
  <c r="L23" i="2"/>
  <c r="L11" i="2"/>
  <c r="L24" i="1"/>
  <c r="L12" i="1"/>
  <c r="L4" i="1"/>
  <c r="L10" i="7"/>
  <c r="L22" i="7"/>
  <c r="K16" i="1"/>
  <c r="L85" i="9"/>
  <c r="K85" i="9"/>
  <c r="L34" i="3"/>
  <c r="K34" i="3"/>
  <c r="L50" i="3"/>
  <c r="K50" i="3"/>
  <c r="K21" i="8"/>
  <c r="L21" i="8"/>
  <c r="K16" i="8"/>
  <c r="L16" i="8"/>
  <c r="K27" i="1"/>
  <c r="K23" i="1"/>
  <c r="K19" i="1"/>
  <c r="K15" i="1"/>
  <c r="K11" i="1"/>
  <c r="K7" i="1"/>
  <c r="K5" i="7"/>
  <c r="K9" i="7"/>
  <c r="K13" i="7"/>
  <c r="K17" i="7"/>
  <c r="K21" i="7"/>
  <c r="K4" i="6"/>
  <c r="K8" i="6"/>
  <c r="K3" i="5"/>
  <c r="K7" i="5"/>
  <c r="K11" i="5"/>
  <c r="K19" i="5"/>
  <c r="K23" i="5"/>
  <c r="K6" i="4"/>
  <c r="K10" i="4"/>
  <c r="K14" i="4"/>
  <c r="K18" i="4"/>
  <c r="K22" i="4"/>
  <c r="K26" i="4"/>
  <c r="L18" i="2"/>
  <c r="L14" i="2"/>
  <c r="L10" i="2"/>
  <c r="L27" i="1"/>
  <c r="L23" i="1"/>
  <c r="L19" i="1"/>
  <c r="L15" i="1"/>
  <c r="L11" i="1"/>
  <c r="L7" i="1"/>
  <c r="L3" i="4"/>
  <c r="L7" i="4"/>
  <c r="L11" i="4"/>
  <c r="L15" i="4"/>
  <c r="L19" i="4"/>
  <c r="L23" i="4"/>
  <c r="L3" i="5"/>
  <c r="L7" i="5"/>
  <c r="L11" i="5"/>
  <c r="L19" i="5"/>
  <c r="L23" i="5"/>
  <c r="L7" i="6"/>
  <c r="L7" i="7"/>
  <c r="L15" i="7"/>
  <c r="L23" i="7"/>
  <c r="L5" i="8"/>
  <c r="L9" i="8"/>
  <c r="K3" i="1"/>
  <c r="K4" i="4"/>
  <c r="K20" i="5"/>
  <c r="K17" i="8"/>
  <c r="L89" i="9"/>
  <c r="K89" i="9"/>
  <c r="K94" i="9"/>
  <c r="L94" i="9"/>
  <c r="L108" i="9"/>
  <c r="K108" i="9"/>
  <c r="L124" i="9"/>
  <c r="K124" i="9"/>
  <c r="K22" i="8"/>
  <c r="L22" i="8"/>
  <c r="L15" i="2"/>
  <c r="L14" i="7"/>
  <c r="L43" i="2"/>
  <c r="K43" i="2"/>
  <c r="K20" i="8"/>
  <c r="L20" i="8"/>
  <c r="K15" i="8"/>
  <c r="K11" i="8"/>
  <c r="K7" i="8"/>
  <c r="K19" i="8"/>
  <c r="K26" i="1"/>
  <c r="K22" i="1"/>
  <c r="K18" i="1"/>
  <c r="K14" i="1"/>
  <c r="K10" i="1"/>
  <c r="K6" i="1"/>
  <c r="K4" i="7"/>
  <c r="K8" i="7"/>
  <c r="K12" i="7"/>
  <c r="K16" i="7"/>
  <c r="K20" i="7"/>
  <c r="K24" i="7"/>
  <c r="K3" i="6"/>
  <c r="K11" i="6"/>
  <c r="K6" i="5"/>
  <c r="K10" i="5"/>
  <c r="K14" i="5"/>
  <c r="K18" i="5"/>
  <c r="K22" i="5"/>
  <c r="K26" i="5"/>
  <c r="K5" i="4"/>
  <c r="K9" i="4"/>
  <c r="K13" i="4"/>
  <c r="K21" i="4"/>
  <c r="K25" i="4"/>
  <c r="K5" i="2"/>
  <c r="K9" i="2"/>
  <c r="K13" i="2"/>
  <c r="K17" i="2"/>
  <c r="K21" i="2"/>
  <c r="K3" i="2"/>
  <c r="L21" i="2"/>
  <c r="L17" i="2"/>
  <c r="L13" i="2"/>
  <c r="L9" i="2"/>
  <c r="L5" i="2"/>
  <c r="L26" i="1"/>
  <c r="L22" i="1"/>
  <c r="L18" i="1"/>
  <c r="L14" i="1"/>
  <c r="L10" i="1"/>
  <c r="L6" i="1"/>
  <c r="L20" i="3"/>
  <c r="L8" i="4"/>
  <c r="L12" i="4"/>
  <c r="L4" i="5"/>
  <c r="L8" i="5"/>
  <c r="L12" i="5"/>
  <c r="L16" i="5"/>
  <c r="L24" i="5"/>
  <c r="L4" i="6"/>
  <c r="L8" i="6"/>
  <c r="L4" i="7"/>
  <c r="L8" i="7"/>
  <c r="L12" i="7"/>
  <c r="L16" i="7"/>
  <c r="L20" i="7"/>
  <c r="L24" i="7"/>
  <c r="L15" i="8"/>
  <c r="K8" i="1"/>
  <c r="K4" i="3"/>
  <c r="K8" i="3"/>
  <c r="K12" i="3"/>
  <c r="K16" i="3"/>
  <c r="K25" i="5"/>
  <c r="K53" i="9"/>
  <c r="L53" i="9"/>
  <c r="K57" i="9"/>
  <c r="L57" i="9"/>
  <c r="K61" i="9"/>
  <c r="L61" i="9"/>
  <c r="K65" i="9"/>
  <c r="L65" i="9"/>
  <c r="K69" i="9"/>
  <c r="L69" i="9"/>
  <c r="K73" i="9"/>
  <c r="L73" i="9"/>
  <c r="K78" i="9"/>
  <c r="L78" i="9"/>
  <c r="K82" i="9"/>
  <c r="L82" i="9"/>
  <c r="L93" i="9"/>
  <c r="K93" i="9"/>
  <c r="K13" i="8"/>
  <c r="L13" i="8"/>
  <c r="L19" i="2"/>
  <c r="L7" i="2"/>
  <c r="L20" i="1"/>
  <c r="L6" i="7"/>
  <c r="L18" i="7"/>
  <c r="K90" i="9"/>
  <c r="L90" i="9"/>
  <c r="K3" i="8"/>
  <c r="K18" i="8"/>
  <c r="K14" i="8"/>
  <c r="K10" i="8"/>
  <c r="K6" i="8"/>
  <c r="K25" i="1"/>
  <c r="K21" i="1"/>
  <c r="K17" i="1"/>
  <c r="K13" i="1"/>
  <c r="K9" i="1"/>
  <c r="K5" i="1"/>
  <c r="K3" i="7"/>
  <c r="K11" i="7"/>
  <c r="K19" i="7"/>
  <c r="K6" i="6"/>
  <c r="K10" i="6"/>
  <c r="K14" i="6"/>
  <c r="K5" i="5"/>
  <c r="K13" i="5"/>
  <c r="K17" i="5"/>
  <c r="K21" i="5"/>
  <c r="K16" i="4"/>
  <c r="K20" i="4"/>
  <c r="K24" i="4"/>
  <c r="K4" i="2"/>
  <c r="K8" i="2"/>
  <c r="K12" i="2"/>
  <c r="K16" i="2"/>
  <c r="K20" i="2"/>
  <c r="K24" i="2"/>
  <c r="L24" i="2"/>
  <c r="L20" i="2"/>
  <c r="L16" i="2"/>
  <c r="L12" i="2"/>
  <c r="L8" i="2"/>
  <c r="L4" i="2"/>
  <c r="L25" i="1"/>
  <c r="L21" i="1"/>
  <c r="L17" i="1"/>
  <c r="L13" i="1"/>
  <c r="L9" i="1"/>
  <c r="L5" i="1"/>
  <c r="L5" i="4"/>
  <c r="L9" i="4"/>
  <c r="L13" i="4"/>
  <c r="L21" i="4"/>
  <c r="L25" i="4"/>
  <c r="L5" i="5"/>
  <c r="L9" i="5"/>
  <c r="L13" i="5"/>
  <c r="L17" i="5"/>
  <c r="L21" i="5"/>
  <c r="L5" i="6"/>
  <c r="L9" i="6"/>
  <c r="L13" i="6"/>
  <c r="L5" i="7"/>
  <c r="L9" i="7"/>
  <c r="L13" i="7"/>
  <c r="L17" i="7"/>
  <c r="L21" i="7"/>
  <c r="L3" i="8"/>
  <c r="L7" i="8"/>
  <c r="L11" i="8"/>
  <c r="L18" i="8"/>
  <c r="K3" i="3"/>
  <c r="K7" i="3"/>
  <c r="K11" i="3"/>
  <c r="K15" i="3"/>
  <c r="L56" i="9"/>
  <c r="K56" i="9"/>
  <c r="L60" i="9"/>
  <c r="K60" i="9"/>
  <c r="L64" i="9"/>
  <c r="K64" i="9"/>
  <c r="L68" i="9"/>
  <c r="K68" i="9"/>
  <c r="L72" i="9"/>
  <c r="K72" i="9"/>
  <c r="L76" i="9"/>
  <c r="K76" i="9"/>
  <c r="L81" i="9"/>
  <c r="K81" i="9"/>
  <c r="K86" i="9"/>
  <c r="L86" i="9"/>
  <c r="L99" i="9"/>
  <c r="K99" i="9"/>
  <c r="L116" i="9"/>
  <c r="K116" i="9"/>
  <c r="L4" i="9"/>
  <c r="L8" i="9"/>
  <c r="L12" i="9"/>
  <c r="L16" i="9"/>
  <c r="L20" i="9"/>
  <c r="L24" i="9"/>
  <c r="L31" i="9"/>
  <c r="L35" i="9"/>
  <c r="L39" i="9"/>
  <c r="L43" i="9"/>
  <c r="L47" i="9"/>
  <c r="L55" i="9"/>
  <c r="L59" i="9"/>
  <c r="L63" i="9"/>
  <c r="L67" i="9"/>
  <c r="L71" i="9"/>
  <c r="L75" i="9"/>
  <c r="L80" i="9"/>
  <c r="L56" i="2"/>
  <c r="K56" i="2"/>
  <c r="K4" i="9"/>
  <c r="K8" i="9"/>
  <c r="K12" i="9"/>
  <c r="K16" i="9"/>
  <c r="K20" i="9"/>
  <c r="K24" i="9"/>
  <c r="K31" i="9"/>
  <c r="K35" i="9"/>
  <c r="K39" i="9"/>
  <c r="K43" i="9"/>
  <c r="L35" i="2"/>
  <c r="K35" i="2"/>
  <c r="L51" i="2"/>
  <c r="K51" i="2"/>
  <c r="L42" i="3"/>
  <c r="K42" i="3"/>
  <c r="L14" i="9"/>
  <c r="L18" i="9"/>
  <c r="L22" i="9"/>
  <c r="L29" i="9"/>
  <c r="L33" i="9"/>
  <c r="L37" i="9"/>
  <c r="L41" i="9"/>
  <c r="L45" i="9"/>
  <c r="K54" i="9"/>
  <c r="K58" i="9"/>
  <c r="K62" i="9"/>
  <c r="K66" i="9"/>
  <c r="K70" i="9"/>
  <c r="K74" i="9"/>
  <c r="K79" i="9"/>
  <c r="K83" i="9"/>
  <c r="K87" i="9"/>
  <c r="K91" i="9"/>
  <c r="K95" i="9"/>
  <c r="K104" i="9"/>
  <c r="K112" i="9"/>
  <c r="K120" i="9"/>
  <c r="K128" i="9"/>
  <c r="L156" i="9"/>
  <c r="K156" i="9"/>
  <c r="L32" i="2"/>
  <c r="K32" i="2"/>
  <c r="L48" i="2"/>
  <c r="K48" i="2"/>
  <c r="K96" i="9"/>
  <c r="K100" i="9"/>
  <c r="K105" i="9"/>
  <c r="K109" i="9"/>
  <c r="K113" i="9"/>
  <c r="K117" i="9"/>
  <c r="K121" i="9"/>
  <c r="K125" i="9"/>
  <c r="K129" i="9"/>
  <c r="K133" i="9"/>
  <c r="K97" i="9"/>
  <c r="K101" i="9"/>
  <c r="K106" i="9"/>
  <c r="K110" i="9"/>
  <c r="K114" i="9"/>
  <c r="K118" i="9"/>
  <c r="K122" i="9"/>
  <c r="K126" i="9"/>
  <c r="K130" i="9"/>
  <c r="L52" i="2"/>
  <c r="K52" i="2"/>
  <c r="K135" i="9"/>
  <c r="K140" i="9"/>
  <c r="K142" i="9"/>
  <c r="K144" i="9"/>
  <c r="K146" i="9"/>
  <c r="K148" i="9"/>
  <c r="K150" i="9"/>
  <c r="K152" i="9"/>
  <c r="K154" i="9"/>
  <c r="K158" i="9"/>
  <c r="K39" i="2"/>
  <c r="K40" i="2"/>
  <c r="K47" i="2"/>
  <c r="K55" i="2"/>
  <c r="K38" i="3"/>
  <c r="K39" i="3"/>
  <c r="K46" i="3"/>
  <c r="K47" i="3"/>
</calcChain>
</file>

<file path=xl/sharedStrings.xml><?xml version="1.0" encoding="utf-8"?>
<sst xmlns="http://schemas.openxmlformats.org/spreadsheetml/2006/main" count="369" uniqueCount="34">
  <si>
    <t>Crucible Number</t>
  </si>
  <si>
    <t>Crucible Weight (grams)</t>
  </si>
  <si>
    <t>Dry Sample &amp; Crucible Weight (grams)</t>
  </si>
  <si>
    <t>Dry Sample Weight (grams)</t>
  </si>
  <si>
    <t>Depth in Core</t>
  </si>
  <si>
    <t>500 C Sample &amp; Crucible Weight (grams)</t>
  </si>
  <si>
    <t>500 C Sample Weight (grams)</t>
  </si>
  <si>
    <t>1000 C Sample &amp; Crucible Weight (grams)</t>
  </si>
  <si>
    <t>1000 C Sample Weight (grams)</t>
  </si>
  <si>
    <t>Kylen Lake KYL17-1A-</t>
  </si>
  <si>
    <t>Kylen Lake KYL17-1A-11L (1080 cm)</t>
  </si>
  <si>
    <t>Kylen Lake KYL17-1A-12L (1180 cm)</t>
  </si>
  <si>
    <t>Kylen Lake KYL17-1A-10L (1030 cm)</t>
  </si>
  <si>
    <t>Kylen Lake KYL17-1A-9L (930 cm)</t>
  </si>
  <si>
    <t>Kylen Lake KYL17-1A-6L (630 cm)</t>
  </si>
  <si>
    <t>Kylen Lake KYL17-1A-7L (730 cm)</t>
  </si>
  <si>
    <t>Kylen Lake KYL17-1A-8L (830 cm)</t>
  </si>
  <si>
    <t>Absolute Depth</t>
  </si>
  <si>
    <t>% Carbonate</t>
  </si>
  <si>
    <t>% Organic</t>
  </si>
  <si>
    <t>1A</t>
  </si>
  <si>
    <t>Kylen Lake KYL17-1D-8L (675 cm)</t>
  </si>
  <si>
    <t>Kylen Lake KYL17-1D-9L (775 cm)</t>
  </si>
  <si>
    <t>Kylen Lake KYL17-1D-10L (875 cm)</t>
  </si>
  <si>
    <t>Kylen Lake KYL17-1D-11L (975 cm)</t>
  </si>
  <si>
    <t>Kylen Lake KYL17-1D-12L (1079 cm)</t>
  </si>
  <si>
    <t>Kylen Lake KYL17-1D-13L (1180 cm)</t>
  </si>
  <si>
    <t>Kylen Lake KYL17-1C-1L (780 cm)</t>
  </si>
  <si>
    <t>Kylen Lake KYL17-1A-5L (530 cm) BIRKS REPLICATE</t>
  </si>
  <si>
    <t>Kylen Lake KYL17-1A-6L (630 cm) BIRKS REPLICATE</t>
  </si>
  <si>
    <t>Kylen Lake KYL17-1C-1L (780 cm) BIRKS REPLICATE</t>
  </si>
  <si>
    <t>Kylen Lake KYL17-1D-8L (675 cm) BIRKS REPLICATE</t>
  </si>
  <si>
    <t>% Organic Birks method</t>
  </si>
  <si>
    <t>% Organic me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</si>
</sst>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Border="1" applyAlignment="1">
      <alignment horizontal="center"/>
    </xf>
    <xf numFmtId="0" fontId="1" fillId="0" borderId="0" xfId="0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workbookViewId="0">
      <selection sqref="A1:L27"/>
    </sheetView>
  </sheetViews>
  <sheetFormatPr baseColWidth="10" defaultRowHeight="16" x14ac:dyDescent="0.2"/>
  <cols>
    <col min="2" max="2" width="11.83203125" customWidth="1"/>
  </cols>
  <sheetData>
    <row r="1" spans="1:12" x14ac:dyDescent="0.2">
      <c r="A1" s="6"/>
      <c r="B1" s="17" t="s">
        <v>9</v>
      </c>
      <c r="C1" s="17"/>
      <c r="D1" s="17"/>
      <c r="E1" s="17"/>
      <c r="F1" s="17"/>
      <c r="G1" s="17"/>
      <c r="H1" s="17"/>
      <c r="I1" s="17"/>
      <c r="J1" s="17"/>
    </row>
    <row r="2" spans="1:12" ht="81" customHeight="1" x14ac:dyDescent="0.2">
      <c r="A2" s="7" t="s">
        <v>17</v>
      </c>
      <c r="B2" s="1" t="s">
        <v>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18</v>
      </c>
      <c r="L2" s="1" t="s">
        <v>19</v>
      </c>
    </row>
    <row r="3" spans="1:12" x14ac:dyDescent="0.2">
      <c r="A3" s="5"/>
      <c r="B3" s="2">
        <v>4</v>
      </c>
      <c r="C3" s="2"/>
      <c r="D3" s="2"/>
      <c r="E3" s="2"/>
      <c r="F3" s="2">
        <f>$E3-$D3</f>
        <v>0</v>
      </c>
      <c r="G3" s="2"/>
      <c r="H3" s="2">
        <f>$G3-$D3</f>
        <v>0</v>
      </c>
      <c r="I3" s="2"/>
      <c r="J3" s="2">
        <f>$I3-$D3</f>
        <v>0</v>
      </c>
      <c r="K3" s="2" t="e">
        <f>(($H3-$J3)/$F3)*100</f>
        <v>#DIV/0!</v>
      </c>
      <c r="L3" s="2" t="e">
        <f>(1-($H3/$F3))*100</f>
        <v>#DIV/0!</v>
      </c>
    </row>
    <row r="4" spans="1:12" x14ac:dyDescent="0.2">
      <c r="A4" s="5"/>
      <c r="B4" s="2">
        <v>8</v>
      </c>
      <c r="C4" s="2"/>
      <c r="D4" s="2"/>
      <c r="E4" s="2"/>
      <c r="F4" s="2">
        <f t="shared" ref="F4:F27" si="0">$E4-$D4</f>
        <v>0</v>
      </c>
      <c r="G4" s="2"/>
      <c r="H4" s="2">
        <f t="shared" ref="H4:H27" si="1">$G4-$D4</f>
        <v>0</v>
      </c>
      <c r="I4" s="2"/>
      <c r="J4" s="2">
        <f t="shared" ref="J4:J27" si="2">$I4-$D4</f>
        <v>0</v>
      </c>
      <c r="K4" s="2" t="e">
        <f t="shared" ref="K4:K27" si="3">(($H4-$J4)/$F4)*100</f>
        <v>#DIV/0!</v>
      </c>
      <c r="L4" s="2" t="e">
        <f t="shared" ref="L4:L27" si="4">(1-($H4/$F4))*100</f>
        <v>#DIV/0!</v>
      </c>
    </row>
    <row r="5" spans="1:12" x14ac:dyDescent="0.2">
      <c r="A5" s="5"/>
      <c r="B5" s="2">
        <v>12</v>
      </c>
      <c r="C5" s="2"/>
      <c r="D5" s="2"/>
      <c r="E5" s="2"/>
      <c r="F5" s="2">
        <f t="shared" si="0"/>
        <v>0</v>
      </c>
      <c r="G5" s="2"/>
      <c r="H5" s="2">
        <f t="shared" si="1"/>
        <v>0</v>
      </c>
      <c r="I5" s="2"/>
      <c r="J5" s="2">
        <f t="shared" si="2"/>
        <v>0</v>
      </c>
      <c r="K5" s="2" t="e">
        <f t="shared" si="3"/>
        <v>#DIV/0!</v>
      </c>
      <c r="L5" s="2" t="e">
        <f t="shared" si="4"/>
        <v>#DIV/0!</v>
      </c>
    </row>
    <row r="6" spans="1:12" x14ac:dyDescent="0.2">
      <c r="A6" s="5"/>
      <c r="B6" s="2">
        <v>16</v>
      </c>
      <c r="C6" s="2"/>
      <c r="D6" s="2"/>
      <c r="E6" s="2"/>
      <c r="F6" s="2">
        <f t="shared" si="0"/>
        <v>0</v>
      </c>
      <c r="G6" s="2"/>
      <c r="H6" s="2">
        <f t="shared" si="1"/>
        <v>0</v>
      </c>
      <c r="I6" s="2"/>
      <c r="J6" s="2">
        <f t="shared" si="2"/>
        <v>0</v>
      </c>
      <c r="K6" s="2" t="e">
        <f t="shared" si="3"/>
        <v>#DIV/0!</v>
      </c>
      <c r="L6" s="2" t="e">
        <f t="shared" si="4"/>
        <v>#DIV/0!</v>
      </c>
    </row>
    <row r="7" spans="1:12" x14ac:dyDescent="0.2">
      <c r="A7" s="5"/>
      <c r="B7" s="2">
        <v>20</v>
      </c>
      <c r="C7" s="2"/>
      <c r="D7" s="2"/>
      <c r="E7" s="2"/>
      <c r="F7" s="2">
        <f t="shared" si="0"/>
        <v>0</v>
      </c>
      <c r="G7" s="2"/>
      <c r="H7" s="2">
        <f t="shared" si="1"/>
        <v>0</v>
      </c>
      <c r="I7" s="2"/>
      <c r="J7" s="2">
        <f t="shared" si="2"/>
        <v>0</v>
      </c>
      <c r="K7" s="2" t="e">
        <f t="shared" si="3"/>
        <v>#DIV/0!</v>
      </c>
      <c r="L7" s="2" t="e">
        <f t="shared" si="4"/>
        <v>#DIV/0!</v>
      </c>
    </row>
    <row r="8" spans="1:12" x14ac:dyDescent="0.2">
      <c r="A8" s="5"/>
      <c r="B8" s="2">
        <v>24</v>
      </c>
      <c r="C8" s="2"/>
      <c r="D8" s="2"/>
      <c r="E8" s="2"/>
      <c r="F8" s="2">
        <f t="shared" si="0"/>
        <v>0</v>
      </c>
      <c r="G8" s="2"/>
      <c r="H8" s="2">
        <f t="shared" si="1"/>
        <v>0</v>
      </c>
      <c r="I8" s="2"/>
      <c r="J8" s="2">
        <f t="shared" si="2"/>
        <v>0</v>
      </c>
      <c r="K8" s="2" t="e">
        <f t="shared" si="3"/>
        <v>#DIV/0!</v>
      </c>
      <c r="L8" s="2" t="e">
        <f t="shared" si="4"/>
        <v>#DIV/0!</v>
      </c>
    </row>
    <row r="9" spans="1:12" x14ac:dyDescent="0.2">
      <c r="A9" s="5"/>
      <c r="B9" s="2">
        <v>28</v>
      </c>
      <c r="C9" s="2"/>
      <c r="D9" s="2"/>
      <c r="E9" s="2"/>
      <c r="F9" s="2">
        <f t="shared" si="0"/>
        <v>0</v>
      </c>
      <c r="G9" s="2"/>
      <c r="H9" s="2">
        <f t="shared" si="1"/>
        <v>0</v>
      </c>
      <c r="I9" s="2"/>
      <c r="J9" s="2">
        <f t="shared" si="2"/>
        <v>0</v>
      </c>
      <c r="K9" s="2" t="e">
        <f t="shared" si="3"/>
        <v>#DIV/0!</v>
      </c>
      <c r="L9" s="2" t="e">
        <f t="shared" si="4"/>
        <v>#DIV/0!</v>
      </c>
    </row>
    <row r="10" spans="1:12" x14ac:dyDescent="0.2">
      <c r="A10" s="5"/>
      <c r="B10" s="2">
        <v>32</v>
      </c>
      <c r="C10" s="2"/>
      <c r="D10" s="2"/>
      <c r="E10" s="2"/>
      <c r="F10" s="2">
        <f t="shared" si="0"/>
        <v>0</v>
      </c>
      <c r="G10" s="2"/>
      <c r="H10" s="2">
        <f t="shared" si="1"/>
        <v>0</v>
      </c>
      <c r="I10" s="2"/>
      <c r="J10" s="2">
        <f t="shared" si="2"/>
        <v>0</v>
      </c>
      <c r="K10" s="2" t="e">
        <f t="shared" si="3"/>
        <v>#DIV/0!</v>
      </c>
      <c r="L10" s="2" t="e">
        <f t="shared" si="4"/>
        <v>#DIV/0!</v>
      </c>
    </row>
    <row r="11" spans="1:12" x14ac:dyDescent="0.2">
      <c r="A11" s="5"/>
      <c r="B11" s="2">
        <v>36</v>
      </c>
      <c r="C11" s="2"/>
      <c r="D11" s="2"/>
      <c r="E11" s="2"/>
      <c r="F11" s="2">
        <f t="shared" si="0"/>
        <v>0</v>
      </c>
      <c r="G11" s="2"/>
      <c r="H11" s="2">
        <f t="shared" si="1"/>
        <v>0</v>
      </c>
      <c r="I11" s="2"/>
      <c r="J11" s="2">
        <f t="shared" si="2"/>
        <v>0</v>
      </c>
      <c r="K11" s="2" t="e">
        <f t="shared" si="3"/>
        <v>#DIV/0!</v>
      </c>
      <c r="L11" s="2" t="e">
        <f t="shared" si="4"/>
        <v>#DIV/0!</v>
      </c>
    </row>
    <row r="12" spans="1:12" x14ac:dyDescent="0.2">
      <c r="A12" s="5"/>
      <c r="B12" s="2">
        <v>40</v>
      </c>
      <c r="C12" s="2"/>
      <c r="D12" s="2"/>
      <c r="E12" s="2"/>
      <c r="F12" s="2">
        <f t="shared" si="0"/>
        <v>0</v>
      </c>
      <c r="G12" s="2"/>
      <c r="H12" s="2">
        <f t="shared" si="1"/>
        <v>0</v>
      </c>
      <c r="I12" s="2"/>
      <c r="J12" s="2">
        <f t="shared" si="2"/>
        <v>0</v>
      </c>
      <c r="K12" s="2" t="e">
        <f t="shared" si="3"/>
        <v>#DIV/0!</v>
      </c>
      <c r="L12" s="2" t="e">
        <f t="shared" si="4"/>
        <v>#DIV/0!</v>
      </c>
    </row>
    <row r="13" spans="1:12" x14ac:dyDescent="0.2">
      <c r="A13" s="5"/>
      <c r="B13" s="2">
        <v>44</v>
      </c>
      <c r="C13" s="2"/>
      <c r="D13" s="2"/>
      <c r="E13" s="2"/>
      <c r="F13" s="2">
        <f t="shared" si="0"/>
        <v>0</v>
      </c>
      <c r="G13" s="2"/>
      <c r="H13" s="2">
        <f t="shared" si="1"/>
        <v>0</v>
      </c>
      <c r="I13" s="2"/>
      <c r="J13" s="2">
        <f t="shared" si="2"/>
        <v>0</v>
      </c>
      <c r="K13" s="2" t="e">
        <f t="shared" si="3"/>
        <v>#DIV/0!</v>
      </c>
      <c r="L13" s="2" t="e">
        <f t="shared" si="4"/>
        <v>#DIV/0!</v>
      </c>
    </row>
    <row r="14" spans="1:12" x14ac:dyDescent="0.2">
      <c r="A14" s="5"/>
      <c r="B14" s="2">
        <v>48</v>
      </c>
      <c r="C14" s="2"/>
      <c r="D14" s="2"/>
      <c r="E14" s="2"/>
      <c r="F14" s="2">
        <f t="shared" si="0"/>
        <v>0</v>
      </c>
      <c r="G14" s="2"/>
      <c r="H14" s="2">
        <f t="shared" si="1"/>
        <v>0</v>
      </c>
      <c r="I14" s="2"/>
      <c r="J14" s="2">
        <f t="shared" si="2"/>
        <v>0</v>
      </c>
      <c r="K14" s="2" t="e">
        <f t="shared" si="3"/>
        <v>#DIV/0!</v>
      </c>
      <c r="L14" s="2" t="e">
        <f t="shared" si="4"/>
        <v>#DIV/0!</v>
      </c>
    </row>
    <row r="15" spans="1:12" x14ac:dyDescent="0.2">
      <c r="A15" s="5"/>
      <c r="B15" s="2">
        <v>52</v>
      </c>
      <c r="C15" s="2"/>
      <c r="D15" s="2"/>
      <c r="E15" s="2"/>
      <c r="F15" s="2">
        <f t="shared" si="0"/>
        <v>0</v>
      </c>
      <c r="G15" s="2"/>
      <c r="H15" s="2">
        <f t="shared" si="1"/>
        <v>0</v>
      </c>
      <c r="I15" s="2"/>
      <c r="J15" s="2">
        <f t="shared" si="2"/>
        <v>0</v>
      </c>
      <c r="K15" s="2" t="e">
        <f t="shared" si="3"/>
        <v>#DIV/0!</v>
      </c>
      <c r="L15" s="2" t="e">
        <f t="shared" si="4"/>
        <v>#DIV/0!</v>
      </c>
    </row>
    <row r="16" spans="1:12" x14ac:dyDescent="0.2">
      <c r="A16" s="5"/>
      <c r="B16" s="2">
        <v>56</v>
      </c>
      <c r="C16" s="2"/>
      <c r="D16" s="2"/>
      <c r="E16" s="2"/>
      <c r="F16" s="2">
        <f t="shared" si="0"/>
        <v>0</v>
      </c>
      <c r="G16" s="2"/>
      <c r="H16" s="2">
        <f t="shared" si="1"/>
        <v>0</v>
      </c>
      <c r="I16" s="2"/>
      <c r="J16" s="2">
        <f t="shared" si="2"/>
        <v>0</v>
      </c>
      <c r="K16" s="2" t="e">
        <f t="shared" si="3"/>
        <v>#DIV/0!</v>
      </c>
      <c r="L16" s="2" t="e">
        <f t="shared" si="4"/>
        <v>#DIV/0!</v>
      </c>
    </row>
    <row r="17" spans="1:12" x14ac:dyDescent="0.2">
      <c r="A17" s="5"/>
      <c r="B17" s="2">
        <v>60</v>
      </c>
      <c r="C17" s="2"/>
      <c r="D17" s="2"/>
      <c r="E17" s="2"/>
      <c r="F17" s="2">
        <f t="shared" si="0"/>
        <v>0</v>
      </c>
      <c r="G17" s="2"/>
      <c r="H17" s="2">
        <f t="shared" si="1"/>
        <v>0</v>
      </c>
      <c r="I17" s="2"/>
      <c r="J17" s="2">
        <f t="shared" si="2"/>
        <v>0</v>
      </c>
      <c r="K17" s="2" t="e">
        <f t="shared" si="3"/>
        <v>#DIV/0!</v>
      </c>
      <c r="L17" s="2" t="e">
        <f t="shared" si="4"/>
        <v>#DIV/0!</v>
      </c>
    </row>
    <row r="18" spans="1:12" x14ac:dyDescent="0.2">
      <c r="A18" s="5"/>
      <c r="B18" s="2">
        <v>64</v>
      </c>
      <c r="C18" s="2"/>
      <c r="D18" s="2"/>
      <c r="E18" s="2"/>
      <c r="F18" s="2">
        <f t="shared" si="0"/>
        <v>0</v>
      </c>
      <c r="G18" s="2"/>
      <c r="H18" s="2">
        <f t="shared" si="1"/>
        <v>0</v>
      </c>
      <c r="I18" s="2"/>
      <c r="J18" s="2">
        <f t="shared" si="2"/>
        <v>0</v>
      </c>
      <c r="K18" s="2" t="e">
        <f t="shared" si="3"/>
        <v>#DIV/0!</v>
      </c>
      <c r="L18" s="2" t="e">
        <f t="shared" si="4"/>
        <v>#DIV/0!</v>
      </c>
    </row>
    <row r="19" spans="1:12" x14ac:dyDescent="0.2">
      <c r="A19" s="5"/>
      <c r="B19" s="2">
        <v>68</v>
      </c>
      <c r="C19" s="2"/>
      <c r="D19" s="2"/>
      <c r="E19" s="2"/>
      <c r="F19" s="2">
        <f t="shared" si="0"/>
        <v>0</v>
      </c>
      <c r="G19" s="2"/>
      <c r="H19" s="2">
        <f t="shared" si="1"/>
        <v>0</v>
      </c>
      <c r="I19" s="2"/>
      <c r="J19" s="2">
        <f t="shared" si="2"/>
        <v>0</v>
      </c>
      <c r="K19" s="2" t="e">
        <f t="shared" si="3"/>
        <v>#DIV/0!</v>
      </c>
      <c r="L19" s="2" t="e">
        <f t="shared" si="4"/>
        <v>#DIV/0!</v>
      </c>
    </row>
    <row r="20" spans="1:12" x14ac:dyDescent="0.2">
      <c r="A20" s="5"/>
      <c r="B20" s="2">
        <v>72</v>
      </c>
      <c r="C20" s="2"/>
      <c r="D20" s="2"/>
      <c r="E20" s="2"/>
      <c r="F20" s="2">
        <f t="shared" si="0"/>
        <v>0</v>
      </c>
      <c r="G20" s="2"/>
      <c r="H20" s="2">
        <f t="shared" si="1"/>
        <v>0</v>
      </c>
      <c r="I20" s="2"/>
      <c r="J20" s="2">
        <f t="shared" si="2"/>
        <v>0</v>
      </c>
      <c r="K20" s="2" t="e">
        <f t="shared" si="3"/>
        <v>#DIV/0!</v>
      </c>
      <c r="L20" s="2" t="e">
        <f t="shared" si="4"/>
        <v>#DIV/0!</v>
      </c>
    </row>
    <row r="21" spans="1:12" x14ac:dyDescent="0.2">
      <c r="A21" s="5"/>
      <c r="B21" s="2">
        <v>76</v>
      </c>
      <c r="C21" s="2"/>
      <c r="D21" s="2"/>
      <c r="E21" s="2"/>
      <c r="F21" s="2">
        <f t="shared" si="0"/>
        <v>0</v>
      </c>
      <c r="G21" s="2"/>
      <c r="H21" s="2">
        <f t="shared" si="1"/>
        <v>0</v>
      </c>
      <c r="I21" s="2"/>
      <c r="J21" s="2">
        <f t="shared" si="2"/>
        <v>0</v>
      </c>
      <c r="K21" s="2" t="e">
        <f t="shared" si="3"/>
        <v>#DIV/0!</v>
      </c>
      <c r="L21" s="2" t="e">
        <f t="shared" si="4"/>
        <v>#DIV/0!</v>
      </c>
    </row>
    <row r="22" spans="1:12" x14ac:dyDescent="0.2">
      <c r="A22" s="5"/>
      <c r="B22" s="2">
        <v>80</v>
      </c>
      <c r="C22" s="2"/>
      <c r="D22" s="2"/>
      <c r="E22" s="2"/>
      <c r="F22" s="2">
        <f t="shared" si="0"/>
        <v>0</v>
      </c>
      <c r="G22" s="2"/>
      <c r="H22" s="2">
        <f t="shared" si="1"/>
        <v>0</v>
      </c>
      <c r="I22" s="2"/>
      <c r="J22" s="2">
        <f t="shared" si="2"/>
        <v>0</v>
      </c>
      <c r="K22" s="2" t="e">
        <f t="shared" si="3"/>
        <v>#DIV/0!</v>
      </c>
      <c r="L22" s="2" t="e">
        <f t="shared" si="4"/>
        <v>#DIV/0!</v>
      </c>
    </row>
    <row r="23" spans="1:12" x14ac:dyDescent="0.2">
      <c r="A23" s="5"/>
      <c r="B23" s="2">
        <v>84</v>
      </c>
      <c r="C23" s="2"/>
      <c r="D23" s="2"/>
      <c r="E23" s="2"/>
      <c r="F23" s="2">
        <f t="shared" si="0"/>
        <v>0</v>
      </c>
      <c r="G23" s="2"/>
      <c r="H23" s="2">
        <f t="shared" si="1"/>
        <v>0</v>
      </c>
      <c r="I23" s="2"/>
      <c r="J23" s="2">
        <f t="shared" si="2"/>
        <v>0</v>
      </c>
      <c r="K23" s="2" t="e">
        <f t="shared" si="3"/>
        <v>#DIV/0!</v>
      </c>
      <c r="L23" s="2" t="e">
        <f t="shared" si="4"/>
        <v>#DIV/0!</v>
      </c>
    </row>
    <row r="24" spans="1:12" x14ac:dyDescent="0.2">
      <c r="A24" s="5"/>
      <c r="B24" s="2">
        <v>88</v>
      </c>
      <c r="C24" s="2"/>
      <c r="D24" s="2"/>
      <c r="E24" s="2"/>
      <c r="F24" s="2">
        <f t="shared" si="0"/>
        <v>0</v>
      </c>
      <c r="G24" s="2"/>
      <c r="H24" s="2">
        <f t="shared" si="1"/>
        <v>0</v>
      </c>
      <c r="I24" s="2"/>
      <c r="J24" s="2">
        <f t="shared" si="2"/>
        <v>0</v>
      </c>
      <c r="K24" s="2" t="e">
        <f t="shared" si="3"/>
        <v>#DIV/0!</v>
      </c>
      <c r="L24" s="2" t="e">
        <f t="shared" si="4"/>
        <v>#DIV/0!</v>
      </c>
    </row>
    <row r="25" spans="1:12" x14ac:dyDescent="0.2">
      <c r="A25" s="5"/>
      <c r="B25" s="2">
        <v>92</v>
      </c>
      <c r="C25" s="2"/>
      <c r="D25" s="2"/>
      <c r="E25" s="2"/>
      <c r="F25" s="2">
        <f t="shared" si="0"/>
        <v>0</v>
      </c>
      <c r="G25" s="2"/>
      <c r="H25" s="2">
        <f t="shared" si="1"/>
        <v>0</v>
      </c>
      <c r="I25" s="2"/>
      <c r="J25" s="2">
        <f t="shared" si="2"/>
        <v>0</v>
      </c>
      <c r="K25" s="2" t="e">
        <f t="shared" si="3"/>
        <v>#DIV/0!</v>
      </c>
      <c r="L25" s="2" t="e">
        <f t="shared" si="4"/>
        <v>#DIV/0!</v>
      </c>
    </row>
    <row r="26" spans="1:12" x14ac:dyDescent="0.2">
      <c r="A26" s="5"/>
      <c r="B26" s="2">
        <v>96</v>
      </c>
      <c r="C26" s="2"/>
      <c r="D26" s="2"/>
      <c r="E26" s="2"/>
      <c r="F26" s="2">
        <f t="shared" si="0"/>
        <v>0</v>
      </c>
      <c r="G26" s="2"/>
      <c r="H26" s="2">
        <f t="shared" si="1"/>
        <v>0</v>
      </c>
      <c r="I26" s="2"/>
      <c r="J26" s="2">
        <f t="shared" si="2"/>
        <v>0</v>
      </c>
      <c r="K26" s="2" t="e">
        <f t="shared" si="3"/>
        <v>#DIV/0!</v>
      </c>
      <c r="L26" s="2" t="e">
        <f t="shared" si="4"/>
        <v>#DIV/0!</v>
      </c>
    </row>
    <row r="27" spans="1:12" x14ac:dyDescent="0.2">
      <c r="A27" s="5"/>
      <c r="B27" s="2">
        <v>100</v>
      </c>
      <c r="C27" s="2"/>
      <c r="D27" s="2"/>
      <c r="E27" s="2"/>
      <c r="F27" s="2">
        <f t="shared" si="0"/>
        <v>0</v>
      </c>
      <c r="G27" s="2"/>
      <c r="H27" s="2">
        <f t="shared" si="1"/>
        <v>0</v>
      </c>
      <c r="I27" s="2"/>
      <c r="J27" s="2">
        <f t="shared" si="2"/>
        <v>0</v>
      </c>
      <c r="K27" s="2" t="e">
        <f t="shared" si="3"/>
        <v>#DIV/0!</v>
      </c>
      <c r="L27" s="2" t="e">
        <f t="shared" si="4"/>
        <v>#DIV/0!</v>
      </c>
    </row>
  </sheetData>
  <mergeCells count="1">
    <mergeCell ref="B1:J1"/>
  </mergeCells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164"/>
  <sheetViews>
    <sheetView topLeftCell="A42" workbookViewId="0">
      <selection activeCell="A21" sqref="A21"/>
    </sheetView>
  </sheetViews>
  <sheetFormatPr baseColWidth="10" defaultRowHeight="16" x14ac:dyDescent="0.2"/>
  <sheetData>
    <row r="1" spans="1:25" x14ac:dyDescent="0.2">
      <c r="C1" s="10"/>
      <c r="D1" s="10"/>
      <c r="E1" s="10" t="s">
        <v>20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25" ht="80" x14ac:dyDescent="0.2">
      <c r="A2" s="1" t="s">
        <v>17</v>
      </c>
      <c r="B2" s="1" t="s">
        <v>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18</v>
      </c>
      <c r="L2" s="1" t="s">
        <v>19</v>
      </c>
      <c r="N2" s="5">
        <v>732</v>
      </c>
      <c r="O2" s="2">
        <v>3.7037037037017542</v>
      </c>
      <c r="P2" s="2">
        <v>62.96296296296272</v>
      </c>
      <c r="Q2" s="11"/>
      <c r="R2" s="11"/>
      <c r="S2" s="11"/>
      <c r="T2" s="11"/>
      <c r="U2" s="11"/>
      <c r="V2" s="11"/>
      <c r="W2" s="11"/>
      <c r="X2" s="11"/>
      <c r="Y2" s="11"/>
    </row>
    <row r="3" spans="1:25" x14ac:dyDescent="0.2">
      <c r="A3" s="2">
        <f>$B3+630</f>
        <v>634</v>
      </c>
      <c r="B3" s="2">
        <v>4</v>
      </c>
      <c r="C3" s="2">
        <v>114</v>
      </c>
      <c r="D3" s="2">
        <v>8.9760000000000009</v>
      </c>
      <c r="E3" s="2">
        <v>9.0220000000000002</v>
      </c>
      <c r="F3" s="2">
        <f>$E3-$D3</f>
        <v>4.5999999999999375E-2</v>
      </c>
      <c r="G3" s="2">
        <v>8.9909999999999997</v>
      </c>
      <c r="H3" s="2">
        <f>$G3-$D3</f>
        <v>1.4999999999998792E-2</v>
      </c>
      <c r="I3" s="2">
        <v>8.99</v>
      </c>
      <c r="J3" s="2">
        <f>$I3-$D3</f>
        <v>1.3999999999999346E-2</v>
      </c>
      <c r="K3" s="3">
        <f>(($H3-$J3)/$F3)*100</f>
        <v>2.1739130434770857</v>
      </c>
      <c r="L3" s="3">
        <f>(1-($H3/$F3))*100</f>
        <v>67.391304347828267</v>
      </c>
      <c r="N3" s="5">
        <v>736</v>
      </c>
      <c r="O3" s="2">
        <v>3.0303030303013991</v>
      </c>
      <c r="P3" s="2">
        <v>69.696969696969859</v>
      </c>
      <c r="Q3" s="12"/>
      <c r="R3" s="12"/>
      <c r="S3" s="12"/>
      <c r="T3" s="12"/>
      <c r="U3" s="12"/>
      <c r="V3" s="12"/>
      <c r="W3" s="12"/>
      <c r="X3" s="12"/>
      <c r="Y3" s="12"/>
    </row>
    <row r="4" spans="1:25" x14ac:dyDescent="0.2">
      <c r="A4" s="2">
        <f t="shared" ref="A4:A27" si="0">$B4+630</f>
        <v>638</v>
      </c>
      <c r="B4" s="2">
        <v>8</v>
      </c>
      <c r="C4" s="2">
        <v>204</v>
      </c>
      <c r="D4" s="2">
        <v>8.9619999999999997</v>
      </c>
      <c r="E4" s="2">
        <v>9.0169999999999995</v>
      </c>
      <c r="F4" s="2">
        <f t="shared" ref="F4:F27" si="1">$E4-$D4</f>
        <v>5.4999999999999716E-2</v>
      </c>
      <c r="G4" s="2">
        <v>8.9770000000000003</v>
      </c>
      <c r="H4" s="2">
        <f t="shared" ref="H4:H27" si="2">$G4-$D4</f>
        <v>1.5000000000000568E-2</v>
      </c>
      <c r="I4" s="2">
        <v>8.9770000000000003</v>
      </c>
      <c r="J4" s="2">
        <f t="shared" ref="J4:J27" si="3">$I4-$D4</f>
        <v>1.5000000000000568E-2</v>
      </c>
      <c r="K4" s="3">
        <f t="shared" ref="K4:K24" si="4">(($H4-$J4)/$F4)*100</f>
        <v>0</v>
      </c>
      <c r="L4" s="3">
        <f t="shared" ref="L4:L24" si="5">(1-($H4/$F4))*100</f>
        <v>72.727272727271554</v>
      </c>
      <c r="N4" s="5">
        <v>740</v>
      </c>
      <c r="O4" s="2">
        <v>6.521739130435118</v>
      </c>
      <c r="P4" s="2">
        <v>63.043478260870245</v>
      </c>
      <c r="Q4" s="12"/>
      <c r="R4" s="12"/>
      <c r="S4" s="12"/>
      <c r="T4" s="12"/>
      <c r="U4" s="12"/>
      <c r="V4" s="12"/>
      <c r="W4" s="12"/>
      <c r="X4" s="12"/>
      <c r="Y4" s="12"/>
    </row>
    <row r="5" spans="1:25" x14ac:dyDescent="0.2">
      <c r="A5" s="2">
        <f t="shared" si="0"/>
        <v>642</v>
      </c>
      <c r="B5" s="2">
        <v>12</v>
      </c>
      <c r="C5" s="2">
        <v>217</v>
      </c>
      <c r="D5" s="2">
        <v>8.8710000000000004</v>
      </c>
      <c r="E5" s="2">
        <v>8.9260000000000002</v>
      </c>
      <c r="F5" s="2">
        <f t="shared" si="1"/>
        <v>5.4999999999999716E-2</v>
      </c>
      <c r="G5" s="2">
        <v>8.8870000000000005</v>
      </c>
      <c r="H5" s="2">
        <f t="shared" si="2"/>
        <v>1.6000000000000014E-2</v>
      </c>
      <c r="I5" s="2">
        <v>8.8870000000000005</v>
      </c>
      <c r="J5" s="2">
        <f t="shared" si="3"/>
        <v>1.6000000000000014E-2</v>
      </c>
      <c r="K5" s="3">
        <f t="shared" si="4"/>
        <v>0</v>
      </c>
      <c r="L5" s="3">
        <f t="shared" si="5"/>
        <v>70.909090909090736</v>
      </c>
      <c r="N5" s="5">
        <v>744</v>
      </c>
      <c r="O5" s="2">
        <v>2.857142857141262</v>
      </c>
      <c r="P5" s="2">
        <v>68.571428571430886</v>
      </c>
      <c r="Q5" s="12"/>
      <c r="R5" s="12"/>
      <c r="S5" s="12"/>
      <c r="T5" s="12"/>
      <c r="U5" s="12"/>
      <c r="V5" s="12"/>
      <c r="W5" s="12"/>
      <c r="X5" s="12"/>
      <c r="Y5" s="12"/>
    </row>
    <row r="6" spans="1:25" x14ac:dyDescent="0.2">
      <c r="A6" s="2">
        <f t="shared" si="0"/>
        <v>646</v>
      </c>
      <c r="B6" s="2">
        <v>16</v>
      </c>
      <c r="C6" s="2">
        <v>170</v>
      </c>
      <c r="D6" s="2">
        <v>8.76</v>
      </c>
      <c r="E6" s="2">
        <v>8.8059999999999992</v>
      </c>
      <c r="F6" s="2">
        <f t="shared" si="1"/>
        <v>4.5999999999999375E-2</v>
      </c>
      <c r="G6" s="2">
        <v>8.7759999999999998</v>
      </c>
      <c r="H6" s="2">
        <f t="shared" si="2"/>
        <v>1.6000000000000014E-2</v>
      </c>
      <c r="I6" s="2">
        <v>8.7750000000000004</v>
      </c>
      <c r="J6" s="2">
        <f t="shared" si="3"/>
        <v>1.5000000000000568E-2</v>
      </c>
      <c r="K6" s="3">
        <f t="shared" si="4"/>
        <v>2.1739130434770857</v>
      </c>
      <c r="L6" s="3">
        <f t="shared" si="5"/>
        <v>65.217391304347316</v>
      </c>
      <c r="N6" s="5">
        <v>748</v>
      </c>
      <c r="O6" s="2">
        <v>2.0833333333358777</v>
      </c>
      <c r="P6" s="2">
        <v>64.583333333330799</v>
      </c>
      <c r="Q6" s="12"/>
      <c r="R6" s="12"/>
      <c r="S6" s="12"/>
      <c r="T6" s="12"/>
      <c r="U6" s="12"/>
      <c r="V6" s="12"/>
      <c r="W6" s="12"/>
      <c r="X6" s="12"/>
      <c r="Y6" s="12"/>
    </row>
    <row r="7" spans="1:25" x14ac:dyDescent="0.2">
      <c r="A7" s="2">
        <f t="shared" si="0"/>
        <v>650</v>
      </c>
      <c r="B7" s="2">
        <v>20</v>
      </c>
      <c r="C7" s="2">
        <v>49</v>
      </c>
      <c r="D7" s="2">
        <v>8.9589999999999996</v>
      </c>
      <c r="E7" s="2">
        <v>9.0229999999999997</v>
      </c>
      <c r="F7" s="2">
        <f t="shared" si="1"/>
        <v>6.4000000000000057E-2</v>
      </c>
      <c r="G7" s="2">
        <v>8.9819999999999993</v>
      </c>
      <c r="H7" s="2">
        <f t="shared" si="2"/>
        <v>2.2999999999999687E-2</v>
      </c>
      <c r="I7" s="2">
        <v>8.9819999999999993</v>
      </c>
      <c r="J7" s="2">
        <f t="shared" si="3"/>
        <v>2.2999999999999687E-2</v>
      </c>
      <c r="K7" s="3">
        <f t="shared" si="4"/>
        <v>0</v>
      </c>
      <c r="L7" s="3">
        <f t="shared" si="5"/>
        <v>64.062500000000526</v>
      </c>
      <c r="N7" s="5">
        <v>752</v>
      </c>
      <c r="O7" s="2">
        <v>2.4390243902426345</v>
      </c>
      <c r="P7" s="2">
        <v>65.853658536585797</v>
      </c>
      <c r="Q7" s="12"/>
      <c r="R7" s="12"/>
      <c r="S7" s="12"/>
      <c r="T7" s="12"/>
      <c r="U7" s="12"/>
      <c r="V7" s="12"/>
      <c r="W7" s="12"/>
      <c r="X7" s="12"/>
      <c r="Y7" s="12"/>
    </row>
    <row r="8" spans="1:25" x14ac:dyDescent="0.2">
      <c r="A8" s="2">
        <f t="shared" si="0"/>
        <v>654</v>
      </c>
      <c r="B8" s="2">
        <v>24</v>
      </c>
      <c r="C8" s="2">
        <v>99</v>
      </c>
      <c r="D8" s="2">
        <v>8.9090000000000007</v>
      </c>
      <c r="E8" s="2">
        <v>8.9610000000000003</v>
      </c>
      <c r="F8" s="2">
        <f t="shared" si="1"/>
        <v>5.1999999999999602E-2</v>
      </c>
      <c r="G8" s="2">
        <v>8.9250000000000007</v>
      </c>
      <c r="H8" s="2">
        <f t="shared" si="2"/>
        <v>1.6000000000000014E-2</v>
      </c>
      <c r="I8" s="2">
        <v>8.923</v>
      </c>
      <c r="J8" s="2">
        <f t="shared" si="3"/>
        <v>1.3999999999999346E-2</v>
      </c>
      <c r="K8" s="3">
        <f t="shared" si="4"/>
        <v>3.8461538461551599</v>
      </c>
      <c r="L8" s="3">
        <f t="shared" si="5"/>
        <v>69.230769230768956</v>
      </c>
      <c r="N8" s="5">
        <v>756</v>
      </c>
      <c r="O8" s="2">
        <v>2.8571428571463371</v>
      </c>
      <c r="P8" s="2">
        <v>59.999999999996959</v>
      </c>
      <c r="Q8" s="12"/>
      <c r="R8" s="12"/>
      <c r="S8" s="12"/>
      <c r="T8" s="12"/>
      <c r="U8" s="12"/>
      <c r="V8" s="12"/>
      <c r="W8" s="12"/>
      <c r="X8" s="12"/>
      <c r="Y8" s="12"/>
    </row>
    <row r="9" spans="1:25" x14ac:dyDescent="0.2">
      <c r="A9" s="2">
        <f t="shared" si="0"/>
        <v>658</v>
      </c>
      <c r="B9" s="2">
        <v>28</v>
      </c>
      <c r="C9" s="2">
        <v>110</v>
      </c>
      <c r="D9" s="2">
        <v>8.6170000000000009</v>
      </c>
      <c r="E9" s="2">
        <v>8.6630000000000003</v>
      </c>
      <c r="F9" s="2">
        <f t="shared" si="1"/>
        <v>4.5999999999999375E-2</v>
      </c>
      <c r="G9" s="2">
        <v>8.6310000000000002</v>
      </c>
      <c r="H9" s="2">
        <f t="shared" si="2"/>
        <v>1.3999999999999346E-2</v>
      </c>
      <c r="I9" s="2">
        <v>8.6310000000000002</v>
      </c>
      <c r="J9" s="2">
        <f t="shared" si="3"/>
        <v>1.3999999999999346E-2</v>
      </c>
      <c r="K9" s="3">
        <f t="shared" si="4"/>
        <v>0</v>
      </c>
      <c r="L9" s="3">
        <f t="shared" si="5"/>
        <v>69.565217391305353</v>
      </c>
      <c r="N9" s="5">
        <v>760</v>
      </c>
      <c r="O9" s="2">
        <v>8.3333333333333321</v>
      </c>
      <c r="P9" s="2">
        <v>58.333333333333329</v>
      </c>
      <c r="Q9" s="12"/>
      <c r="R9" s="12"/>
      <c r="S9" s="12"/>
      <c r="T9" s="12"/>
      <c r="U9" s="12"/>
      <c r="V9" s="12"/>
      <c r="W9" s="12"/>
      <c r="X9" s="12"/>
      <c r="Y9" s="12"/>
    </row>
    <row r="10" spans="1:25" x14ac:dyDescent="0.2">
      <c r="A10" s="2">
        <f t="shared" si="0"/>
        <v>662</v>
      </c>
      <c r="B10" s="2">
        <v>32</v>
      </c>
      <c r="C10" s="2">
        <v>72</v>
      </c>
      <c r="D10" s="2">
        <v>9.2539999999999996</v>
      </c>
      <c r="E10" s="2">
        <v>9.3070000000000004</v>
      </c>
      <c r="F10" s="2">
        <f t="shared" si="1"/>
        <v>5.3000000000000824E-2</v>
      </c>
      <c r="G10" s="2">
        <v>9.2729999999999997</v>
      </c>
      <c r="H10" s="2">
        <f t="shared" si="2"/>
        <v>1.9000000000000128E-2</v>
      </c>
      <c r="I10" s="2">
        <v>9.2720000000000002</v>
      </c>
      <c r="J10" s="2">
        <f t="shared" si="3"/>
        <v>1.8000000000000682E-2</v>
      </c>
      <c r="K10" s="3">
        <f t="shared" si="4"/>
        <v>1.8867924528291138</v>
      </c>
      <c r="L10" s="3">
        <f t="shared" si="5"/>
        <v>64.150943396226737</v>
      </c>
      <c r="N10" s="5">
        <v>764</v>
      </c>
      <c r="O10" s="2">
        <v>3.7037037037049219</v>
      </c>
      <c r="P10" s="2">
        <v>64.814814814814753</v>
      </c>
      <c r="Q10" s="12"/>
      <c r="R10" s="12"/>
      <c r="S10" s="12"/>
      <c r="T10" s="12"/>
      <c r="U10" s="12"/>
      <c r="V10" s="12"/>
      <c r="W10" s="12"/>
      <c r="X10" s="12"/>
      <c r="Y10" s="12"/>
    </row>
    <row r="11" spans="1:25" x14ac:dyDescent="0.2">
      <c r="A11" s="2">
        <f t="shared" si="0"/>
        <v>666</v>
      </c>
      <c r="B11" s="2">
        <v>36</v>
      </c>
      <c r="C11" s="2">
        <v>165</v>
      </c>
      <c r="D11" s="2">
        <v>8.8780000000000001</v>
      </c>
      <c r="E11" s="2">
        <v>8.9440000000000008</v>
      </c>
      <c r="F11" s="2">
        <f t="shared" si="1"/>
        <v>6.6000000000000725E-2</v>
      </c>
      <c r="G11" s="2">
        <v>8.9</v>
      </c>
      <c r="H11" s="2">
        <f t="shared" si="2"/>
        <v>2.2000000000000242E-2</v>
      </c>
      <c r="I11" s="2">
        <v>8.9</v>
      </c>
      <c r="J11" s="2">
        <f t="shared" si="3"/>
        <v>2.2000000000000242E-2</v>
      </c>
      <c r="K11" s="3">
        <f t="shared" si="4"/>
        <v>0</v>
      </c>
      <c r="L11" s="3">
        <f t="shared" si="5"/>
        <v>66.666666666666671</v>
      </c>
      <c r="N11" s="5">
        <v>768</v>
      </c>
      <c r="O11" s="2">
        <v>6.1538461538482556</v>
      </c>
      <c r="P11" s="2">
        <v>55.384615384615174</v>
      </c>
      <c r="Q11" s="12"/>
      <c r="R11" s="12"/>
      <c r="S11" s="12"/>
      <c r="T11" s="12"/>
      <c r="U11" s="12"/>
      <c r="V11" s="12"/>
      <c r="W11" s="12"/>
      <c r="X11" s="12"/>
      <c r="Y11" s="12"/>
    </row>
    <row r="12" spans="1:25" x14ac:dyDescent="0.2">
      <c r="A12" s="2">
        <f t="shared" si="0"/>
        <v>670</v>
      </c>
      <c r="B12" s="2">
        <v>40</v>
      </c>
      <c r="C12" s="2">
        <v>153</v>
      </c>
      <c r="D12" s="2">
        <v>9.2089999999999996</v>
      </c>
      <c r="E12" s="2">
        <v>9.2720000000000002</v>
      </c>
      <c r="F12" s="2">
        <f t="shared" si="1"/>
        <v>6.3000000000000611E-2</v>
      </c>
      <c r="G12" s="2">
        <v>9.2319999999999993</v>
      </c>
      <c r="H12" s="2">
        <f t="shared" si="2"/>
        <v>2.2999999999999687E-2</v>
      </c>
      <c r="I12" s="2">
        <v>9.2309999999999999</v>
      </c>
      <c r="J12" s="2">
        <f t="shared" si="3"/>
        <v>2.2000000000000242E-2</v>
      </c>
      <c r="K12" s="3">
        <f t="shared" si="4"/>
        <v>1.5873015873006922</v>
      </c>
      <c r="L12" s="3">
        <f t="shared" si="5"/>
        <v>63.492063492064347</v>
      </c>
      <c r="N12" s="5">
        <v>772</v>
      </c>
      <c r="O12" s="2">
        <v>4.4776119402986652</v>
      </c>
      <c r="P12" s="2">
        <v>62.686567164178662</v>
      </c>
      <c r="Q12" s="12"/>
      <c r="R12" s="12"/>
      <c r="S12" s="12"/>
      <c r="T12" s="12"/>
      <c r="U12" s="12"/>
      <c r="V12" s="12"/>
      <c r="W12" s="12"/>
      <c r="X12" s="12"/>
      <c r="Y12" s="12"/>
    </row>
    <row r="13" spans="1:25" x14ac:dyDescent="0.2">
      <c r="A13" s="2">
        <f t="shared" si="0"/>
        <v>674</v>
      </c>
      <c r="B13" s="2">
        <v>44</v>
      </c>
      <c r="C13" s="2">
        <v>233</v>
      </c>
      <c r="D13" s="2">
        <v>8.5779999999999994</v>
      </c>
      <c r="E13" s="2">
        <v>8.6449999999999996</v>
      </c>
      <c r="F13" s="2">
        <f t="shared" si="1"/>
        <v>6.7000000000000171E-2</v>
      </c>
      <c r="G13" s="2">
        <v>8.6010000000000009</v>
      </c>
      <c r="H13" s="2">
        <f t="shared" si="2"/>
        <v>2.3000000000001464E-2</v>
      </c>
      <c r="I13" s="2">
        <v>8.6010000000000009</v>
      </c>
      <c r="J13" s="2">
        <f t="shared" si="3"/>
        <v>2.3000000000001464E-2</v>
      </c>
      <c r="K13" s="3">
        <f t="shared" si="4"/>
        <v>0</v>
      </c>
      <c r="L13" s="3">
        <f t="shared" si="5"/>
        <v>65.671641791042674</v>
      </c>
      <c r="N13" s="5">
        <v>776</v>
      </c>
      <c r="O13" s="2">
        <v>4.081632653059005</v>
      </c>
      <c r="P13" s="2">
        <v>63.265306122450824</v>
      </c>
      <c r="Q13" s="12"/>
      <c r="R13" s="12"/>
      <c r="S13" s="12"/>
      <c r="T13" s="12"/>
      <c r="U13" s="12"/>
      <c r="V13" s="12"/>
      <c r="W13" s="12"/>
      <c r="X13" s="12"/>
      <c r="Y13" s="12"/>
    </row>
    <row r="14" spans="1:25" x14ac:dyDescent="0.2">
      <c r="A14" s="2">
        <f t="shared" si="0"/>
        <v>678</v>
      </c>
      <c r="B14" s="2">
        <v>48</v>
      </c>
      <c r="C14" s="2">
        <v>131</v>
      </c>
      <c r="D14" s="2">
        <v>9.4510000000000005</v>
      </c>
      <c r="E14" s="2">
        <v>9.52</v>
      </c>
      <c r="F14" s="2">
        <f t="shared" si="1"/>
        <v>6.8999999999999062E-2</v>
      </c>
      <c r="G14" s="2">
        <v>9.4779999999999998</v>
      </c>
      <c r="H14" s="2">
        <f t="shared" si="2"/>
        <v>2.6999999999999247E-2</v>
      </c>
      <c r="I14" s="2">
        <v>9.4779999999999998</v>
      </c>
      <c r="J14" s="2">
        <f t="shared" si="3"/>
        <v>2.6999999999999247E-2</v>
      </c>
      <c r="K14" s="3">
        <f t="shared" si="4"/>
        <v>0</v>
      </c>
      <c r="L14" s="3">
        <f t="shared" si="5"/>
        <v>60.869565217391866</v>
      </c>
      <c r="N14" s="5">
        <v>780</v>
      </c>
      <c r="O14" s="2">
        <v>6.2500000000020819</v>
      </c>
      <c r="P14" s="2">
        <v>56.249999999999311</v>
      </c>
      <c r="Q14" s="12"/>
      <c r="R14" s="12"/>
      <c r="S14" s="12"/>
      <c r="T14" s="12"/>
      <c r="U14" s="12"/>
      <c r="V14" s="12"/>
      <c r="W14" s="12"/>
      <c r="X14" s="12"/>
      <c r="Y14" s="12"/>
    </row>
    <row r="15" spans="1:25" x14ac:dyDescent="0.2">
      <c r="A15" s="2">
        <f t="shared" si="0"/>
        <v>682</v>
      </c>
      <c r="B15" s="2">
        <v>52</v>
      </c>
      <c r="C15" s="2">
        <v>227</v>
      </c>
      <c r="D15" s="2">
        <v>8.7319999999999993</v>
      </c>
      <c r="E15" s="2">
        <v>8.7729999999999997</v>
      </c>
      <c r="F15" s="2">
        <f t="shared" si="1"/>
        <v>4.1000000000000369E-2</v>
      </c>
      <c r="G15" s="2">
        <v>8.7449999999999992</v>
      </c>
      <c r="H15" s="2">
        <f t="shared" si="2"/>
        <v>1.2999999999999901E-2</v>
      </c>
      <c r="I15" s="2">
        <v>8.7439999999999998</v>
      </c>
      <c r="J15" s="2">
        <f t="shared" si="3"/>
        <v>1.2000000000000455E-2</v>
      </c>
      <c r="K15" s="3">
        <f t="shared" si="4"/>
        <v>2.4390243902425288</v>
      </c>
      <c r="L15" s="3">
        <f t="shared" si="5"/>
        <v>68.292682926829798</v>
      </c>
      <c r="N15" s="5">
        <v>784</v>
      </c>
      <c r="O15" s="2">
        <v>4.7619047619050301</v>
      </c>
      <c r="P15" s="2">
        <v>55.55555555555398</v>
      </c>
      <c r="Q15" s="12"/>
      <c r="R15" s="12"/>
      <c r="S15" s="12"/>
      <c r="T15" s="12"/>
      <c r="U15" s="12"/>
      <c r="V15" s="12"/>
      <c r="W15" s="12"/>
      <c r="X15" s="12"/>
      <c r="Y15" s="12"/>
    </row>
    <row r="16" spans="1:25" x14ac:dyDescent="0.2">
      <c r="A16" s="2">
        <f t="shared" si="0"/>
        <v>686</v>
      </c>
      <c r="B16" s="2">
        <v>56</v>
      </c>
      <c r="C16" s="2">
        <v>231</v>
      </c>
      <c r="D16" s="2">
        <v>8.8059999999999992</v>
      </c>
      <c r="E16" s="2">
        <v>8.8680000000000003</v>
      </c>
      <c r="F16" s="2">
        <f t="shared" si="1"/>
        <v>6.2000000000001165E-2</v>
      </c>
      <c r="G16" s="2">
        <v>8.8290000000000006</v>
      </c>
      <c r="H16" s="2">
        <f t="shared" si="2"/>
        <v>2.3000000000001464E-2</v>
      </c>
      <c r="I16" s="2">
        <v>8.8279999999999994</v>
      </c>
      <c r="J16" s="2">
        <f t="shared" si="3"/>
        <v>2.2000000000000242E-2</v>
      </c>
      <c r="K16" s="3">
        <f t="shared" si="4"/>
        <v>1.6129032258083924</v>
      </c>
      <c r="L16" s="3">
        <f t="shared" si="5"/>
        <v>62.903225806449946</v>
      </c>
      <c r="N16" s="5">
        <v>788</v>
      </c>
      <c r="O16" s="2">
        <v>4.7619047619021435</v>
      </c>
      <c r="P16" s="2">
        <v>61.904761904761706</v>
      </c>
      <c r="Q16" s="12"/>
      <c r="R16" s="12"/>
      <c r="S16" s="12"/>
      <c r="T16" s="12"/>
      <c r="U16" s="12"/>
      <c r="V16" s="12"/>
      <c r="W16" s="12"/>
      <c r="X16" s="12"/>
      <c r="Y16" s="12"/>
    </row>
    <row r="17" spans="1:25" x14ac:dyDescent="0.2">
      <c r="A17" s="2">
        <f t="shared" si="0"/>
        <v>690</v>
      </c>
      <c r="B17" s="2">
        <v>60</v>
      </c>
      <c r="C17" s="2">
        <v>10</v>
      </c>
      <c r="D17" s="2">
        <v>8.91</v>
      </c>
      <c r="E17" s="2">
        <v>8.9649999999999999</v>
      </c>
      <c r="F17" s="2">
        <f t="shared" si="1"/>
        <v>5.4999999999999716E-2</v>
      </c>
      <c r="G17" s="2">
        <v>8.9339999999999993</v>
      </c>
      <c r="H17" s="2">
        <f t="shared" si="2"/>
        <v>2.3999999999999133E-2</v>
      </c>
      <c r="I17" s="2">
        <v>8.9329999999999998</v>
      </c>
      <c r="J17" s="2">
        <f t="shared" si="3"/>
        <v>2.2999999999999687E-2</v>
      </c>
      <c r="K17" s="3">
        <f t="shared" si="4"/>
        <v>1.81818181818082</v>
      </c>
      <c r="L17" s="3">
        <f t="shared" si="5"/>
        <v>56.363636363637717</v>
      </c>
      <c r="N17" s="5">
        <v>792</v>
      </c>
      <c r="O17" s="2">
        <v>4.8387096774194474</v>
      </c>
      <c r="P17" s="2">
        <v>59.677419354838904</v>
      </c>
      <c r="Q17" s="12"/>
      <c r="R17" s="12"/>
      <c r="S17" s="12"/>
      <c r="T17" s="12"/>
      <c r="U17" s="12"/>
      <c r="V17" s="12"/>
      <c r="W17" s="12"/>
      <c r="X17" s="12"/>
      <c r="Y17" s="12"/>
    </row>
    <row r="18" spans="1:25" x14ac:dyDescent="0.2">
      <c r="A18" s="2">
        <f t="shared" si="0"/>
        <v>694</v>
      </c>
      <c r="B18" s="2">
        <v>64</v>
      </c>
      <c r="C18" s="2">
        <v>69</v>
      </c>
      <c r="D18" s="2">
        <v>9.2579999999999991</v>
      </c>
      <c r="E18" s="2">
        <v>9.3230000000000004</v>
      </c>
      <c r="F18" s="2">
        <f t="shared" si="1"/>
        <v>6.5000000000001279E-2</v>
      </c>
      <c r="G18" s="2">
        <v>9.2840000000000007</v>
      </c>
      <c r="H18" s="2">
        <f t="shared" si="2"/>
        <v>2.6000000000001577E-2</v>
      </c>
      <c r="I18" s="2">
        <v>9.282</v>
      </c>
      <c r="J18" s="2">
        <f t="shared" si="3"/>
        <v>2.4000000000000909E-2</v>
      </c>
      <c r="K18" s="3">
        <f t="shared" si="4"/>
        <v>3.0769230769240439</v>
      </c>
      <c r="L18" s="3">
        <f t="shared" si="5"/>
        <v>59.999999999998366</v>
      </c>
      <c r="N18" s="5">
        <v>796</v>
      </c>
      <c r="O18" s="2">
        <v>3.6363636363616401</v>
      </c>
      <c r="P18" s="2">
        <v>58.181818181818535</v>
      </c>
      <c r="Q18" s="12"/>
      <c r="R18" s="12"/>
      <c r="S18" s="12"/>
      <c r="T18" s="12"/>
      <c r="U18" s="12"/>
      <c r="V18" s="12"/>
      <c r="W18" s="12"/>
      <c r="X18" s="12"/>
      <c r="Y18" s="12"/>
    </row>
    <row r="19" spans="1:25" x14ac:dyDescent="0.2">
      <c r="A19" s="2">
        <f t="shared" si="0"/>
        <v>698</v>
      </c>
      <c r="B19" s="2">
        <v>68</v>
      </c>
      <c r="C19" s="2">
        <v>182</v>
      </c>
      <c r="D19" s="2">
        <v>8.6029999999999998</v>
      </c>
      <c r="E19" s="2">
        <v>8.6389999999999993</v>
      </c>
      <c r="F19" s="2">
        <f t="shared" si="1"/>
        <v>3.5999999999999588E-2</v>
      </c>
      <c r="G19" s="2">
        <v>8.6140000000000008</v>
      </c>
      <c r="H19" s="2">
        <f t="shared" si="2"/>
        <v>1.1000000000001009E-2</v>
      </c>
      <c r="I19" s="2">
        <v>8.6140000000000008</v>
      </c>
      <c r="J19" s="2">
        <f t="shared" si="3"/>
        <v>1.1000000000001009E-2</v>
      </c>
      <c r="K19" s="3">
        <f t="shared" si="4"/>
        <v>0</v>
      </c>
      <c r="L19" s="3">
        <f t="shared" si="5"/>
        <v>69.444444444441288</v>
      </c>
      <c r="N19" s="5">
        <v>800</v>
      </c>
      <c r="O19" s="2">
        <v>6.6666666666658774</v>
      </c>
      <c r="P19" s="2">
        <v>56.666666666667354</v>
      </c>
      <c r="Q19" s="12"/>
      <c r="R19" s="12"/>
      <c r="S19" s="12"/>
      <c r="T19" s="12"/>
      <c r="U19" s="12"/>
      <c r="V19" s="12"/>
      <c r="W19" s="12"/>
      <c r="X19" s="12"/>
      <c r="Y19" s="12"/>
    </row>
    <row r="20" spans="1:25" x14ac:dyDescent="0.2">
      <c r="A20" s="2">
        <f t="shared" si="0"/>
        <v>702</v>
      </c>
      <c r="B20" s="2">
        <v>72</v>
      </c>
      <c r="C20" s="2">
        <v>54</v>
      </c>
      <c r="D20" s="2">
        <v>8.9429999999999996</v>
      </c>
      <c r="E20" s="2">
        <v>8.9779999999999998</v>
      </c>
      <c r="F20" s="2">
        <f t="shared" si="1"/>
        <v>3.5000000000000142E-2</v>
      </c>
      <c r="G20" s="2">
        <v>8.9550000000000001</v>
      </c>
      <c r="H20" s="2">
        <f t="shared" si="2"/>
        <v>1.2000000000000455E-2</v>
      </c>
      <c r="I20" s="2">
        <v>8.9550000000000001</v>
      </c>
      <c r="J20" s="2">
        <f t="shared" si="3"/>
        <v>1.2000000000000455E-2</v>
      </c>
      <c r="K20" s="3">
        <f t="shared" si="4"/>
        <v>0</v>
      </c>
      <c r="L20" s="3">
        <f t="shared" si="5"/>
        <v>65.714285714284543</v>
      </c>
      <c r="N20" s="5">
        <v>804</v>
      </c>
      <c r="O20" s="2">
        <v>5.5555555555557383</v>
      </c>
      <c r="P20" s="2">
        <v>61.111111111113118</v>
      </c>
      <c r="Q20" s="12"/>
      <c r="R20" s="12"/>
      <c r="S20" s="12"/>
      <c r="T20" s="12"/>
      <c r="U20" s="12"/>
      <c r="V20" s="12"/>
      <c r="W20" s="12"/>
      <c r="X20" s="12"/>
      <c r="Y20" s="12"/>
    </row>
    <row r="21" spans="1:25" x14ac:dyDescent="0.2">
      <c r="A21" s="2">
        <f t="shared" si="0"/>
        <v>706</v>
      </c>
      <c r="B21" s="2">
        <v>76</v>
      </c>
      <c r="C21" s="2">
        <v>14</v>
      </c>
      <c r="D21" s="2">
        <v>9.1660000000000004</v>
      </c>
      <c r="E21" s="2">
        <v>9.1910000000000007</v>
      </c>
      <c r="F21" s="2">
        <f t="shared" si="1"/>
        <v>2.5000000000000355E-2</v>
      </c>
      <c r="G21" s="2">
        <v>9.1739999999999995</v>
      </c>
      <c r="H21" s="2">
        <f t="shared" si="2"/>
        <v>7.9999999999991189E-3</v>
      </c>
      <c r="I21" s="2">
        <v>9.1739999999999995</v>
      </c>
      <c r="J21" s="2">
        <f t="shared" si="3"/>
        <v>7.9999999999991189E-3</v>
      </c>
      <c r="K21" s="3">
        <f t="shared" si="4"/>
        <v>0</v>
      </c>
      <c r="L21" s="3">
        <f t="shared" si="5"/>
        <v>68.000000000003979</v>
      </c>
      <c r="N21" s="5">
        <v>808</v>
      </c>
      <c r="O21" s="2">
        <v>4.651162790699308</v>
      </c>
      <c r="P21" s="2">
        <v>65.116279069765511</v>
      </c>
      <c r="Q21" s="12"/>
      <c r="R21" s="12"/>
      <c r="S21" s="12"/>
      <c r="T21" s="12"/>
      <c r="U21" s="12"/>
      <c r="V21" s="12"/>
      <c r="W21" s="12"/>
      <c r="X21" s="12"/>
      <c r="Y21" s="12"/>
    </row>
    <row r="22" spans="1:25" x14ac:dyDescent="0.2">
      <c r="A22" s="2">
        <f t="shared" si="0"/>
        <v>710</v>
      </c>
      <c r="B22" s="2">
        <v>80</v>
      </c>
      <c r="C22" s="2">
        <v>201</v>
      </c>
      <c r="D22" s="2">
        <v>9.1509999999999998</v>
      </c>
      <c r="E22" s="2">
        <v>9.1920000000000002</v>
      </c>
      <c r="F22" s="2">
        <f t="shared" si="1"/>
        <v>4.1000000000000369E-2</v>
      </c>
      <c r="G22" s="2">
        <v>9.1679999999999993</v>
      </c>
      <c r="H22" s="2">
        <f t="shared" si="2"/>
        <v>1.699999999999946E-2</v>
      </c>
      <c r="I22" s="2">
        <v>9.1679999999999993</v>
      </c>
      <c r="J22" s="2">
        <f t="shared" si="3"/>
        <v>1.699999999999946E-2</v>
      </c>
      <c r="K22" s="3">
        <f t="shared" si="4"/>
        <v>0</v>
      </c>
      <c r="L22" s="3">
        <f t="shared" si="5"/>
        <v>58.536585365855352</v>
      </c>
      <c r="N22" s="5">
        <v>832</v>
      </c>
      <c r="O22" s="2">
        <v>2.8571428571425308</v>
      </c>
      <c r="P22" s="2">
        <v>8.5714285714288625</v>
      </c>
      <c r="Q22" s="12"/>
      <c r="R22" s="12"/>
      <c r="S22" s="12"/>
      <c r="T22" s="12"/>
      <c r="U22" s="12"/>
      <c r="V22" s="12"/>
      <c r="W22" s="12"/>
      <c r="X22" s="12"/>
      <c r="Y22" s="12"/>
    </row>
    <row r="23" spans="1:25" x14ac:dyDescent="0.2">
      <c r="A23" s="2">
        <f t="shared" si="0"/>
        <v>714</v>
      </c>
      <c r="B23" s="2">
        <v>84</v>
      </c>
      <c r="C23" s="2">
        <v>38</v>
      </c>
      <c r="D23" s="2">
        <v>7.9320000000000004</v>
      </c>
      <c r="E23" s="2">
        <v>7.9850000000000003</v>
      </c>
      <c r="F23" s="2">
        <f t="shared" si="1"/>
        <v>5.2999999999999936E-2</v>
      </c>
      <c r="G23" s="2">
        <v>7.9509999999999996</v>
      </c>
      <c r="H23" s="2">
        <f t="shared" si="2"/>
        <v>1.899999999999924E-2</v>
      </c>
      <c r="I23" s="2">
        <v>7.95</v>
      </c>
      <c r="J23" s="2">
        <f t="shared" si="3"/>
        <v>1.7999999999999794E-2</v>
      </c>
      <c r="K23" s="3">
        <f t="shared" si="4"/>
        <v>1.8867924528291453</v>
      </c>
      <c r="L23" s="3">
        <f t="shared" si="5"/>
        <v>64.150943396227802</v>
      </c>
      <c r="N23" s="5">
        <v>836</v>
      </c>
      <c r="O23" s="2">
        <v>3.0395136778114793</v>
      </c>
      <c r="P23" s="2">
        <v>7.2948328267479878</v>
      </c>
      <c r="Q23" s="12"/>
      <c r="R23" s="12"/>
      <c r="S23" s="12"/>
      <c r="T23" s="12"/>
      <c r="U23" s="12"/>
      <c r="V23" s="12"/>
      <c r="W23" s="12"/>
      <c r="X23" s="12"/>
      <c r="Y23" s="12"/>
    </row>
    <row r="24" spans="1:25" x14ac:dyDescent="0.2">
      <c r="A24" s="2">
        <f t="shared" si="0"/>
        <v>718</v>
      </c>
      <c r="B24" s="2">
        <v>88</v>
      </c>
      <c r="C24" s="2">
        <v>175</v>
      </c>
      <c r="D24" s="2">
        <v>8.2759999999999998</v>
      </c>
      <c r="E24" s="2">
        <v>8.3219999999999992</v>
      </c>
      <c r="F24" s="2">
        <f t="shared" si="1"/>
        <v>4.5999999999999375E-2</v>
      </c>
      <c r="G24" s="2">
        <v>8.2919999999999998</v>
      </c>
      <c r="H24" s="2">
        <f t="shared" si="2"/>
        <v>1.6000000000000014E-2</v>
      </c>
      <c r="I24" s="2">
        <v>8.2910000000000004</v>
      </c>
      <c r="J24" s="2">
        <f t="shared" si="3"/>
        <v>1.5000000000000568E-2</v>
      </c>
      <c r="K24" s="3">
        <f t="shared" si="4"/>
        <v>2.1739130434770857</v>
      </c>
      <c r="L24" s="3">
        <f t="shared" si="5"/>
        <v>65.217391304347316</v>
      </c>
      <c r="N24" s="5">
        <v>840</v>
      </c>
      <c r="O24" s="2">
        <v>2.2167487684729874</v>
      </c>
      <c r="P24" s="2">
        <v>2.9556650246306493</v>
      </c>
      <c r="Q24" s="12"/>
      <c r="R24" s="12"/>
      <c r="S24" s="12"/>
      <c r="T24" s="12"/>
      <c r="U24" s="12"/>
      <c r="V24" s="12"/>
      <c r="W24" s="12"/>
      <c r="X24" s="12"/>
      <c r="Y24" s="12"/>
    </row>
    <row r="25" spans="1:25" x14ac:dyDescent="0.2">
      <c r="A25" s="2">
        <f t="shared" si="0"/>
        <v>722</v>
      </c>
      <c r="B25" s="2">
        <v>92</v>
      </c>
      <c r="C25" s="2"/>
      <c r="D25" s="2"/>
      <c r="E25" s="2"/>
      <c r="F25" s="2">
        <f t="shared" si="1"/>
        <v>0</v>
      </c>
      <c r="G25" s="2"/>
      <c r="H25" s="2">
        <f t="shared" si="2"/>
        <v>0</v>
      </c>
      <c r="I25" s="2"/>
      <c r="J25" s="2">
        <f t="shared" si="3"/>
        <v>0</v>
      </c>
      <c r="K25" s="3"/>
      <c r="L25" s="3"/>
      <c r="N25" s="5">
        <v>844</v>
      </c>
      <c r="O25" s="2">
        <v>0</v>
      </c>
      <c r="P25" s="2">
        <v>5.1779935275081073</v>
      </c>
      <c r="Q25" s="12"/>
      <c r="R25" s="12"/>
      <c r="S25" s="12"/>
      <c r="T25" s="12"/>
      <c r="U25" s="12"/>
      <c r="V25" s="12"/>
      <c r="W25" s="12"/>
      <c r="X25" s="12"/>
      <c r="Y25" s="12"/>
    </row>
    <row r="26" spans="1:25" x14ac:dyDescent="0.2">
      <c r="A26" s="2">
        <f t="shared" si="0"/>
        <v>726</v>
      </c>
      <c r="B26" s="2">
        <v>96</v>
      </c>
      <c r="C26" s="2"/>
      <c r="D26" s="2"/>
      <c r="E26" s="2"/>
      <c r="F26" s="2">
        <f t="shared" si="1"/>
        <v>0</v>
      </c>
      <c r="G26" s="2"/>
      <c r="H26" s="2">
        <f t="shared" si="2"/>
        <v>0</v>
      </c>
      <c r="I26" s="2"/>
      <c r="J26" s="2">
        <f t="shared" si="3"/>
        <v>0</v>
      </c>
      <c r="K26" s="3"/>
      <c r="L26" s="3"/>
      <c r="N26" s="5">
        <v>848</v>
      </c>
      <c r="O26" s="2">
        <v>2.5390624999999787</v>
      </c>
      <c r="P26" s="2">
        <v>2.929687500000111</v>
      </c>
      <c r="Q26" s="12"/>
      <c r="R26" s="12"/>
      <c r="S26" s="12"/>
      <c r="T26" s="12"/>
      <c r="U26" s="12"/>
      <c r="V26" s="12"/>
      <c r="W26" s="12"/>
      <c r="X26" s="12"/>
      <c r="Y26" s="12"/>
    </row>
    <row r="27" spans="1:25" x14ac:dyDescent="0.2">
      <c r="A27" s="2">
        <f t="shared" si="0"/>
        <v>730</v>
      </c>
      <c r="B27" s="2">
        <v>100</v>
      </c>
      <c r="C27" s="2"/>
      <c r="D27" s="2"/>
      <c r="E27" s="2"/>
      <c r="F27" s="2">
        <f t="shared" si="1"/>
        <v>0</v>
      </c>
      <c r="G27" s="2"/>
      <c r="H27" s="2">
        <f t="shared" si="2"/>
        <v>0</v>
      </c>
      <c r="I27" s="2"/>
      <c r="J27" s="2">
        <f t="shared" si="3"/>
        <v>0</v>
      </c>
      <c r="K27" s="3"/>
      <c r="L27" s="3"/>
      <c r="N27" s="5">
        <v>852</v>
      </c>
      <c r="O27" s="2">
        <v>2.419354838709765</v>
      </c>
      <c r="P27" s="2">
        <v>1.9354838709678135</v>
      </c>
      <c r="Q27" s="12"/>
      <c r="R27" s="12"/>
      <c r="S27" s="12"/>
      <c r="T27" s="12"/>
      <c r="U27" s="12"/>
      <c r="V27" s="12"/>
      <c r="W27" s="12"/>
      <c r="X27" s="12"/>
      <c r="Y27" s="12"/>
    </row>
    <row r="28" spans="1:25" x14ac:dyDescent="0.2">
      <c r="A28" s="2">
        <f>$B28+730</f>
        <v>734</v>
      </c>
      <c r="B28" s="2">
        <v>4</v>
      </c>
      <c r="C28" s="2">
        <v>122</v>
      </c>
      <c r="D28" s="2">
        <v>10.138</v>
      </c>
      <c r="E28" s="2">
        <v>10.193</v>
      </c>
      <c r="F28" s="2">
        <f t="shared" ref="F28:F51" si="6">$E28-$D28</f>
        <v>5.4999999999999716E-2</v>
      </c>
      <c r="G28" s="2">
        <v>10.151</v>
      </c>
      <c r="H28" s="2">
        <f t="shared" ref="H28:H51" si="7">$G28-$D28</f>
        <v>1.2999999999999901E-2</v>
      </c>
      <c r="I28" s="2">
        <v>10.151</v>
      </c>
      <c r="J28" s="2">
        <f t="shared" ref="J28:J51" si="8">$I28-$D28</f>
        <v>1.2999999999999901E-2</v>
      </c>
      <c r="K28" s="3">
        <f>(($H28-$J28)/$F28)*100</f>
        <v>0</v>
      </c>
      <c r="L28" s="3">
        <f>(1-($H28/$F28))*100</f>
        <v>76.363636363636417</v>
      </c>
      <c r="N28" s="5">
        <v>856</v>
      </c>
      <c r="O28" s="2">
        <v>2.4691358024692351</v>
      </c>
      <c r="P28" s="2">
        <v>4.9382716049381052</v>
      </c>
      <c r="Q28" s="12"/>
      <c r="R28" s="12"/>
      <c r="S28" s="12"/>
      <c r="T28" s="12"/>
      <c r="U28" s="12"/>
      <c r="V28" s="12"/>
      <c r="W28" s="12"/>
      <c r="X28" s="12"/>
      <c r="Y28" s="12"/>
    </row>
    <row r="29" spans="1:25" x14ac:dyDescent="0.2">
      <c r="A29" s="2">
        <f t="shared" ref="A29:A51" si="9">$B29+730</f>
        <v>738</v>
      </c>
      <c r="B29" s="2">
        <v>8</v>
      </c>
      <c r="C29" s="2">
        <v>226</v>
      </c>
      <c r="D29" s="2">
        <v>9.266</v>
      </c>
      <c r="E29" s="2">
        <v>9.3019999999999996</v>
      </c>
      <c r="F29" s="2">
        <f t="shared" si="6"/>
        <v>3.5999999999999588E-2</v>
      </c>
      <c r="G29" s="2">
        <v>9.2720000000000002</v>
      </c>
      <c r="H29" s="2">
        <f t="shared" si="7"/>
        <v>6.0000000000002274E-3</v>
      </c>
      <c r="I29" s="2">
        <v>9.2720000000000002</v>
      </c>
      <c r="J29" s="2">
        <f t="shared" si="8"/>
        <v>6.0000000000002274E-3</v>
      </c>
      <c r="K29" s="3">
        <f t="shared" ref="K29:K47" si="10">(($H29-$J29)/$F29)*100</f>
        <v>0</v>
      </c>
      <c r="L29" s="3">
        <f t="shared" ref="L29:L47" si="11">(1-($H29/$F29))*100</f>
        <v>83.333333333332504</v>
      </c>
      <c r="N29" s="5">
        <v>860</v>
      </c>
      <c r="O29" s="2">
        <v>3.2069970845478815</v>
      </c>
      <c r="P29" s="2">
        <v>3.4985422740526073</v>
      </c>
      <c r="Q29" s="12"/>
      <c r="R29" s="12"/>
      <c r="S29" s="12"/>
      <c r="T29" s="12"/>
      <c r="U29" s="12"/>
      <c r="V29" s="12"/>
      <c r="W29" s="12"/>
      <c r="X29" s="12"/>
      <c r="Y29" s="12"/>
    </row>
    <row r="30" spans="1:25" x14ac:dyDescent="0.2">
      <c r="A30" s="2">
        <f t="shared" si="9"/>
        <v>742</v>
      </c>
      <c r="B30" s="2">
        <v>12</v>
      </c>
      <c r="C30" s="2">
        <v>11</v>
      </c>
      <c r="D30" s="2">
        <v>8.9209999999999994</v>
      </c>
      <c r="E30" s="2">
        <v>8.9629999999999992</v>
      </c>
      <c r="F30" s="2">
        <f t="shared" si="6"/>
        <v>4.1999999999999815E-2</v>
      </c>
      <c r="G30" s="2">
        <v>8.9359999999999999</v>
      </c>
      <c r="H30" s="2">
        <f t="shared" si="7"/>
        <v>1.5000000000000568E-2</v>
      </c>
      <c r="I30" s="2">
        <v>8.9359999999999999</v>
      </c>
      <c r="J30" s="2">
        <f t="shared" si="8"/>
        <v>1.5000000000000568E-2</v>
      </c>
      <c r="K30" s="3">
        <f t="shared" si="10"/>
        <v>0</v>
      </c>
      <c r="L30" s="3">
        <f t="shared" si="11"/>
        <v>64.285714285712771</v>
      </c>
      <c r="N30" s="5">
        <v>864</v>
      </c>
      <c r="O30" s="2">
        <v>1.9900497512435655</v>
      </c>
      <c r="P30" s="2">
        <v>2.9850746268657913</v>
      </c>
      <c r="Q30" s="12"/>
      <c r="R30" s="12"/>
      <c r="S30" s="12"/>
      <c r="T30" s="12"/>
      <c r="U30" s="12"/>
      <c r="V30" s="12"/>
      <c r="W30" s="12"/>
      <c r="X30" s="12"/>
      <c r="Y30" s="12"/>
    </row>
    <row r="31" spans="1:25" x14ac:dyDescent="0.2">
      <c r="A31" s="2">
        <f t="shared" si="9"/>
        <v>746</v>
      </c>
      <c r="B31" s="2">
        <v>16</v>
      </c>
      <c r="C31" s="2">
        <v>16</v>
      </c>
      <c r="D31" s="2">
        <v>8.4139999999999997</v>
      </c>
      <c r="E31" s="2">
        <v>8.4339999999999993</v>
      </c>
      <c r="F31" s="2">
        <f t="shared" si="6"/>
        <v>1.9999999999999574E-2</v>
      </c>
      <c r="G31" s="2">
        <v>8.4190000000000005</v>
      </c>
      <c r="H31" s="2">
        <f t="shared" si="7"/>
        <v>5.0000000000007816E-3</v>
      </c>
      <c r="I31" s="2">
        <v>8.4190000000000005</v>
      </c>
      <c r="J31" s="2">
        <f t="shared" si="8"/>
        <v>5.0000000000007816E-3</v>
      </c>
      <c r="K31" s="3">
        <f t="shared" si="10"/>
        <v>0</v>
      </c>
      <c r="L31" s="3">
        <f t="shared" si="11"/>
        <v>74.999999999995566</v>
      </c>
      <c r="N31" s="5">
        <v>868</v>
      </c>
      <c r="O31" s="2">
        <v>1.8181818181819891</v>
      </c>
      <c r="P31" s="2">
        <v>1.98347107437995</v>
      </c>
      <c r="Q31" s="12"/>
      <c r="R31" s="12"/>
      <c r="S31" s="12"/>
      <c r="T31" s="12"/>
      <c r="U31" s="12"/>
      <c r="V31" s="12"/>
      <c r="W31" s="12"/>
      <c r="X31" s="12"/>
      <c r="Y31" s="12"/>
    </row>
    <row r="32" spans="1:25" x14ac:dyDescent="0.2">
      <c r="A32" s="2">
        <f t="shared" si="9"/>
        <v>750</v>
      </c>
      <c r="B32" s="2">
        <v>20</v>
      </c>
      <c r="C32" s="2">
        <v>145</v>
      </c>
      <c r="D32" s="2">
        <v>9.2230000000000008</v>
      </c>
      <c r="E32" s="2">
        <v>9.2739999999999991</v>
      </c>
      <c r="F32" s="2">
        <f t="shared" si="6"/>
        <v>5.099999999999838E-2</v>
      </c>
      <c r="G32" s="2">
        <v>9.2390000000000008</v>
      </c>
      <c r="H32" s="2">
        <f t="shared" si="7"/>
        <v>1.6000000000000014E-2</v>
      </c>
      <c r="I32" s="2">
        <v>9.2390000000000008</v>
      </c>
      <c r="J32" s="2">
        <f t="shared" si="8"/>
        <v>1.6000000000000014E-2</v>
      </c>
      <c r="K32" s="3">
        <f t="shared" si="10"/>
        <v>0</v>
      </c>
      <c r="L32" s="3">
        <f t="shared" si="11"/>
        <v>68.627450980391131</v>
      </c>
      <c r="N32" s="5">
        <v>872</v>
      </c>
      <c r="O32" s="2">
        <v>2.1782178217820229</v>
      </c>
      <c r="P32" s="2">
        <v>1.9801980198022817</v>
      </c>
      <c r="Q32" s="12"/>
      <c r="R32" s="12"/>
      <c r="S32" s="12"/>
      <c r="T32" s="12"/>
      <c r="U32" s="12"/>
      <c r="V32" s="12"/>
      <c r="W32" s="12"/>
      <c r="X32" s="12"/>
      <c r="Y32" s="12"/>
    </row>
    <row r="33" spans="1:25" x14ac:dyDescent="0.2">
      <c r="A33" s="2">
        <f t="shared" si="9"/>
        <v>754</v>
      </c>
      <c r="B33" s="2">
        <v>24</v>
      </c>
      <c r="C33" s="2">
        <v>167</v>
      </c>
      <c r="D33" s="2">
        <v>8.3770000000000007</v>
      </c>
      <c r="E33" s="2">
        <v>8.4220000000000006</v>
      </c>
      <c r="F33" s="2">
        <f t="shared" si="6"/>
        <v>4.4999999999999929E-2</v>
      </c>
      <c r="G33" s="2">
        <v>8.3930000000000007</v>
      </c>
      <c r="H33" s="2">
        <f t="shared" si="7"/>
        <v>1.6000000000000014E-2</v>
      </c>
      <c r="I33" s="2">
        <v>8.3930000000000007</v>
      </c>
      <c r="J33" s="2">
        <f t="shared" si="8"/>
        <v>1.6000000000000014E-2</v>
      </c>
      <c r="K33" s="3">
        <f t="shared" si="10"/>
        <v>0</v>
      </c>
      <c r="L33" s="3">
        <f t="shared" si="11"/>
        <v>64.444444444444343</v>
      </c>
      <c r="N33" s="5">
        <v>876</v>
      </c>
      <c r="O33" s="2">
        <v>2.0604395604396415</v>
      </c>
      <c r="P33" s="2">
        <v>2.4725274725273305</v>
      </c>
      <c r="Q33" s="12"/>
      <c r="R33" s="12"/>
      <c r="S33" s="12"/>
      <c r="T33" s="12"/>
      <c r="U33" s="12"/>
      <c r="V33" s="12"/>
      <c r="W33" s="12"/>
      <c r="X33" s="12"/>
      <c r="Y33" s="12"/>
    </row>
    <row r="34" spans="1:25" x14ac:dyDescent="0.2">
      <c r="A34" s="2">
        <f t="shared" si="9"/>
        <v>758</v>
      </c>
      <c r="B34" s="2">
        <v>28</v>
      </c>
      <c r="C34" s="2">
        <v>239</v>
      </c>
      <c r="D34" s="2">
        <v>8.7189999999999994</v>
      </c>
      <c r="E34" s="2">
        <v>8.7550000000000008</v>
      </c>
      <c r="F34" s="2">
        <f t="shared" si="6"/>
        <v>3.6000000000001364E-2</v>
      </c>
      <c r="G34" s="2">
        <v>8.7309999999999999</v>
      </c>
      <c r="H34" s="2">
        <f t="shared" si="7"/>
        <v>1.2000000000000455E-2</v>
      </c>
      <c r="I34" s="2">
        <v>8.7309999999999999</v>
      </c>
      <c r="J34" s="2">
        <f t="shared" si="8"/>
        <v>1.2000000000000455E-2</v>
      </c>
      <c r="K34" s="3">
        <f t="shared" si="10"/>
        <v>0</v>
      </c>
      <c r="L34" s="3">
        <f t="shared" si="11"/>
        <v>66.666666666666671</v>
      </c>
      <c r="N34" s="5">
        <v>880</v>
      </c>
      <c r="O34" s="2">
        <v>1.8214936247722759</v>
      </c>
      <c r="P34" s="2">
        <v>1.8214936247722746</v>
      </c>
      <c r="Q34" s="12"/>
      <c r="R34" s="12"/>
      <c r="S34" s="12"/>
      <c r="T34" s="12"/>
      <c r="U34" s="12"/>
      <c r="V34" s="12"/>
      <c r="W34" s="12"/>
      <c r="X34" s="12"/>
      <c r="Y34" s="12"/>
    </row>
    <row r="35" spans="1:25" x14ac:dyDescent="0.2">
      <c r="A35" s="2">
        <f t="shared" si="9"/>
        <v>762</v>
      </c>
      <c r="B35" s="2">
        <v>32</v>
      </c>
      <c r="C35" s="2">
        <v>259</v>
      </c>
      <c r="D35" s="2">
        <v>9.2520000000000007</v>
      </c>
      <c r="E35" s="2">
        <v>9.2750000000000004</v>
      </c>
      <c r="F35" s="2">
        <f t="shared" si="6"/>
        <v>2.2999999999999687E-2</v>
      </c>
      <c r="G35" s="2">
        <v>9.2590000000000003</v>
      </c>
      <c r="H35" s="2">
        <f t="shared" si="7"/>
        <v>6.9999999999996732E-3</v>
      </c>
      <c r="I35" s="2">
        <v>9.2590000000000003</v>
      </c>
      <c r="J35" s="2">
        <f t="shared" si="8"/>
        <v>6.9999999999996732E-3</v>
      </c>
      <c r="K35" s="3">
        <f t="shared" si="10"/>
        <v>0</v>
      </c>
      <c r="L35" s="3">
        <f t="shared" si="11"/>
        <v>69.565217391305353</v>
      </c>
      <c r="N35" s="5">
        <v>884</v>
      </c>
      <c r="O35" s="2">
        <v>1.5734265734266353</v>
      </c>
      <c r="P35" s="2">
        <v>1.3986013986012513</v>
      </c>
      <c r="Q35" s="12"/>
      <c r="R35" s="12"/>
      <c r="S35" s="12"/>
      <c r="T35" s="12"/>
      <c r="U35" s="12"/>
      <c r="V35" s="12"/>
      <c r="W35" s="12"/>
      <c r="X35" s="12"/>
      <c r="Y35" s="12"/>
    </row>
    <row r="36" spans="1:25" x14ac:dyDescent="0.2">
      <c r="A36" s="2">
        <f t="shared" si="9"/>
        <v>766</v>
      </c>
      <c r="B36" s="2">
        <v>36</v>
      </c>
      <c r="C36" s="2">
        <v>42</v>
      </c>
      <c r="D36" s="2">
        <v>8.5579999999999998</v>
      </c>
      <c r="E36" s="2">
        <v>8.6059999999999999</v>
      </c>
      <c r="F36" s="2">
        <f t="shared" si="6"/>
        <v>4.8000000000000043E-2</v>
      </c>
      <c r="G36" s="2">
        <v>8.5760000000000005</v>
      </c>
      <c r="H36" s="2">
        <f t="shared" si="7"/>
        <v>1.8000000000000682E-2</v>
      </c>
      <c r="I36" s="2">
        <v>8.5749999999999993</v>
      </c>
      <c r="J36" s="2">
        <f t="shared" si="8"/>
        <v>1.699999999999946E-2</v>
      </c>
      <c r="K36" s="3">
        <f t="shared" si="10"/>
        <v>2.0833333333358777</v>
      </c>
      <c r="L36" s="3">
        <f t="shared" si="11"/>
        <v>62.499999999998614</v>
      </c>
      <c r="N36" s="5">
        <v>888</v>
      </c>
      <c r="O36" s="2">
        <v>1.3157894736841491</v>
      </c>
      <c r="P36" s="2">
        <v>1.503759398496074</v>
      </c>
      <c r="Q36" s="12"/>
      <c r="R36" s="12"/>
      <c r="S36" s="12"/>
      <c r="T36" s="12"/>
      <c r="U36" s="12"/>
      <c r="V36" s="12"/>
      <c r="W36" s="12"/>
      <c r="X36" s="12"/>
      <c r="Y36" s="12"/>
    </row>
    <row r="37" spans="1:25" x14ac:dyDescent="0.2">
      <c r="A37" s="2">
        <f t="shared" si="9"/>
        <v>770</v>
      </c>
      <c r="B37" s="2">
        <v>40</v>
      </c>
      <c r="C37" s="2">
        <v>251</v>
      </c>
      <c r="D37" s="2">
        <v>9.2059999999999995</v>
      </c>
      <c r="E37" s="2">
        <v>9.2469999999999999</v>
      </c>
      <c r="F37" s="2">
        <f t="shared" si="6"/>
        <v>4.1000000000000369E-2</v>
      </c>
      <c r="G37" s="2">
        <v>9.2219999999999995</v>
      </c>
      <c r="H37" s="2">
        <f t="shared" si="7"/>
        <v>1.6000000000000014E-2</v>
      </c>
      <c r="I37" s="2">
        <v>9.2219999999999995</v>
      </c>
      <c r="J37" s="2">
        <f t="shared" si="8"/>
        <v>1.6000000000000014E-2</v>
      </c>
      <c r="K37" s="3">
        <f t="shared" si="10"/>
        <v>0</v>
      </c>
      <c r="L37" s="3">
        <f t="shared" si="11"/>
        <v>60.975609756097882</v>
      </c>
      <c r="N37" s="5">
        <v>892</v>
      </c>
      <c r="O37" s="2">
        <v>1.719197707736454</v>
      </c>
      <c r="P37" s="2">
        <v>2.1489971346705716</v>
      </c>
      <c r="Q37" s="12"/>
      <c r="R37" s="12"/>
      <c r="S37" s="12"/>
      <c r="T37" s="12"/>
      <c r="U37" s="12"/>
      <c r="V37" s="12"/>
      <c r="W37" s="12"/>
      <c r="X37" s="12"/>
      <c r="Y37" s="12"/>
    </row>
    <row r="38" spans="1:25" x14ac:dyDescent="0.2">
      <c r="A38" s="2">
        <f t="shared" si="9"/>
        <v>774</v>
      </c>
      <c r="B38" s="2">
        <v>44</v>
      </c>
      <c r="C38" s="2">
        <v>5</v>
      </c>
      <c r="D38" s="2">
        <v>8.8770000000000007</v>
      </c>
      <c r="E38" s="2">
        <v>8.9130000000000003</v>
      </c>
      <c r="F38" s="2">
        <f t="shared" si="6"/>
        <v>3.5999999999999588E-2</v>
      </c>
      <c r="G38" s="2">
        <v>8.8879999999999999</v>
      </c>
      <c r="H38" s="2">
        <f t="shared" si="7"/>
        <v>1.0999999999999233E-2</v>
      </c>
      <c r="I38" s="4">
        <v>8.8879999999999999</v>
      </c>
      <c r="J38" s="2">
        <f t="shared" si="8"/>
        <v>1.0999999999999233E-2</v>
      </c>
      <c r="K38" s="3">
        <f t="shared" si="10"/>
        <v>0</v>
      </c>
      <c r="L38" s="3">
        <f t="shared" si="11"/>
        <v>69.444444444446219</v>
      </c>
      <c r="N38" s="5">
        <v>896</v>
      </c>
      <c r="O38" s="2">
        <v>1.7964071856288126</v>
      </c>
      <c r="P38" s="2">
        <v>1.9461077844311281</v>
      </c>
      <c r="Q38" s="12"/>
      <c r="R38" s="12"/>
      <c r="S38" s="12"/>
      <c r="T38" s="12"/>
      <c r="U38" s="12"/>
      <c r="V38" s="12"/>
      <c r="W38" s="12"/>
      <c r="X38" s="12"/>
      <c r="Y38" s="12"/>
    </row>
    <row r="39" spans="1:25" x14ac:dyDescent="0.2">
      <c r="A39" s="2">
        <f t="shared" si="9"/>
        <v>778</v>
      </c>
      <c r="B39" s="2">
        <v>48</v>
      </c>
      <c r="C39" s="2">
        <v>156</v>
      </c>
      <c r="D39" s="2">
        <v>8.532</v>
      </c>
      <c r="E39" s="2">
        <v>8.5749999999999993</v>
      </c>
      <c r="F39" s="2">
        <f t="shared" si="6"/>
        <v>4.2999999999999261E-2</v>
      </c>
      <c r="G39" s="2">
        <v>8.5459999999999994</v>
      </c>
      <c r="H39" s="2">
        <f t="shared" si="7"/>
        <v>1.3999999999999346E-2</v>
      </c>
      <c r="I39" s="5">
        <v>8.5459999999999994</v>
      </c>
      <c r="J39" s="2">
        <f t="shared" si="8"/>
        <v>1.3999999999999346E-2</v>
      </c>
      <c r="K39" s="3">
        <f t="shared" si="10"/>
        <v>0</v>
      </c>
      <c r="L39" s="3">
        <f t="shared" si="11"/>
        <v>67.441860465117244</v>
      </c>
      <c r="N39" s="5">
        <v>900</v>
      </c>
      <c r="O39" s="2">
        <v>2.4774774774772998</v>
      </c>
      <c r="P39" s="2">
        <v>2.4774774774776964</v>
      </c>
      <c r="Q39" s="12"/>
      <c r="R39" s="12"/>
      <c r="S39" s="12"/>
      <c r="T39" s="12"/>
      <c r="U39" s="12"/>
      <c r="V39" s="12"/>
      <c r="W39" s="12"/>
      <c r="X39" s="12"/>
      <c r="Y39" s="12"/>
    </row>
    <row r="40" spans="1:25" x14ac:dyDescent="0.2">
      <c r="A40" s="2">
        <f t="shared" si="9"/>
        <v>782</v>
      </c>
      <c r="B40" s="2">
        <v>52</v>
      </c>
      <c r="C40" s="2">
        <v>113</v>
      </c>
      <c r="D40" s="2">
        <v>8.9710000000000001</v>
      </c>
      <c r="E40" s="2">
        <v>9.0220000000000002</v>
      </c>
      <c r="F40" s="2">
        <f t="shared" si="6"/>
        <v>5.1000000000000156E-2</v>
      </c>
      <c r="G40" s="2">
        <v>8.9939999999999998</v>
      </c>
      <c r="H40" s="2">
        <f t="shared" si="7"/>
        <v>2.2999999999999687E-2</v>
      </c>
      <c r="I40" s="5">
        <v>8.9930000000000003</v>
      </c>
      <c r="J40" s="2">
        <f t="shared" si="8"/>
        <v>2.2000000000000242E-2</v>
      </c>
      <c r="K40" s="3">
        <f t="shared" si="10"/>
        <v>1.9607843137243977</v>
      </c>
      <c r="L40" s="3">
        <f t="shared" si="11"/>
        <v>54.901960784314475</v>
      </c>
      <c r="N40" s="5">
        <v>904</v>
      </c>
      <c r="O40" s="2">
        <v>2.1472392638035775</v>
      </c>
      <c r="P40" s="2">
        <v>1.6871165644173347</v>
      </c>
      <c r="Q40" s="12"/>
      <c r="R40" s="12"/>
      <c r="S40" s="12"/>
      <c r="T40" s="12"/>
      <c r="U40" s="12"/>
      <c r="V40" s="12"/>
      <c r="W40" s="12"/>
      <c r="X40" s="12"/>
      <c r="Y40" s="12"/>
    </row>
    <row r="41" spans="1:25" x14ac:dyDescent="0.2">
      <c r="A41" s="2">
        <f t="shared" si="9"/>
        <v>786</v>
      </c>
      <c r="B41" s="2">
        <v>56</v>
      </c>
      <c r="C41" s="2">
        <v>57</v>
      </c>
      <c r="D41" s="2">
        <v>9.3019999999999996</v>
      </c>
      <c r="E41" s="2">
        <v>9.3369999999999997</v>
      </c>
      <c r="F41" s="2">
        <f t="shared" si="6"/>
        <v>3.5000000000000142E-2</v>
      </c>
      <c r="G41" s="2">
        <v>9.3149999999999995</v>
      </c>
      <c r="H41" s="2">
        <f t="shared" si="7"/>
        <v>1.2999999999999901E-2</v>
      </c>
      <c r="I41" s="5">
        <v>9.3149999999999995</v>
      </c>
      <c r="J41" s="2">
        <f t="shared" si="8"/>
        <v>1.2999999999999901E-2</v>
      </c>
      <c r="K41" s="3">
        <f t="shared" si="10"/>
        <v>0</v>
      </c>
      <c r="L41" s="3">
        <f t="shared" si="11"/>
        <v>62.857142857143302</v>
      </c>
      <c r="N41" s="5">
        <v>908</v>
      </c>
      <c r="O41" s="2">
        <v>2.2044088176351142</v>
      </c>
      <c r="P41" s="2">
        <v>3.0060120240482102</v>
      </c>
      <c r="Q41" s="12"/>
      <c r="R41" s="12"/>
      <c r="S41" s="12"/>
      <c r="T41" s="12"/>
      <c r="U41" s="12"/>
      <c r="V41" s="12"/>
      <c r="W41" s="12"/>
      <c r="X41" s="12"/>
      <c r="Y41" s="12"/>
    </row>
    <row r="42" spans="1:25" x14ac:dyDescent="0.2">
      <c r="A42" s="2">
        <f t="shared" si="9"/>
        <v>790</v>
      </c>
      <c r="B42" s="2">
        <v>60</v>
      </c>
      <c r="C42" s="2">
        <v>7</v>
      </c>
      <c r="D42" s="2">
        <v>9.01</v>
      </c>
      <c r="E42" s="2">
        <v>9.0440000000000005</v>
      </c>
      <c r="F42" s="2">
        <f t="shared" si="6"/>
        <v>3.4000000000000696E-2</v>
      </c>
      <c r="G42" s="2">
        <v>9.0210000000000008</v>
      </c>
      <c r="H42" s="2">
        <f t="shared" si="7"/>
        <v>1.1000000000001009E-2</v>
      </c>
      <c r="I42" s="5">
        <v>9.0210000000000008</v>
      </c>
      <c r="J42" s="2">
        <f t="shared" si="8"/>
        <v>1.1000000000001009E-2</v>
      </c>
      <c r="K42" s="3">
        <f t="shared" si="10"/>
        <v>0</v>
      </c>
      <c r="L42" s="3">
        <f t="shared" si="11"/>
        <v>67.647058823527104</v>
      </c>
      <c r="N42" s="5">
        <v>912</v>
      </c>
      <c r="O42" s="2">
        <v>1.6528925619834347</v>
      </c>
      <c r="P42" s="2">
        <v>1.8181818181819853</v>
      </c>
      <c r="Q42" s="12"/>
      <c r="R42" s="12"/>
      <c r="S42" s="12"/>
      <c r="T42" s="12"/>
      <c r="U42" s="12"/>
      <c r="V42" s="12"/>
      <c r="W42" s="12"/>
      <c r="X42" s="12"/>
      <c r="Y42" s="12"/>
    </row>
    <row r="43" spans="1:25" x14ac:dyDescent="0.2">
      <c r="A43" s="2">
        <f t="shared" si="9"/>
        <v>794</v>
      </c>
      <c r="B43" s="2">
        <v>64</v>
      </c>
      <c r="C43" s="2">
        <v>53</v>
      </c>
      <c r="D43" s="2">
        <v>9.5329999999999995</v>
      </c>
      <c r="E43" s="2">
        <v>9.5820000000000007</v>
      </c>
      <c r="F43" s="2">
        <f t="shared" si="6"/>
        <v>4.9000000000001265E-2</v>
      </c>
      <c r="G43" s="2">
        <v>9.5510000000000002</v>
      </c>
      <c r="H43" s="2">
        <f t="shared" si="7"/>
        <v>1.8000000000000682E-2</v>
      </c>
      <c r="I43" s="5">
        <v>9.5510000000000002</v>
      </c>
      <c r="J43" s="2">
        <f t="shared" si="8"/>
        <v>1.8000000000000682E-2</v>
      </c>
      <c r="K43" s="3">
        <f t="shared" si="10"/>
        <v>0</v>
      </c>
      <c r="L43" s="3">
        <f t="shared" si="11"/>
        <v>63.265306122448536</v>
      </c>
      <c r="N43" s="5">
        <v>916</v>
      </c>
      <c r="O43" s="2">
        <v>1.8895348837209189</v>
      </c>
      <c r="P43" s="2">
        <v>2.6162790697672911</v>
      </c>
      <c r="Q43" s="12"/>
      <c r="R43" s="12"/>
      <c r="S43" s="12"/>
      <c r="T43" s="12"/>
      <c r="U43" s="12"/>
      <c r="V43" s="12"/>
      <c r="W43" s="12"/>
      <c r="X43" s="12"/>
      <c r="Y43" s="12"/>
    </row>
    <row r="44" spans="1:25" x14ac:dyDescent="0.2">
      <c r="A44" s="2">
        <f t="shared" si="9"/>
        <v>798</v>
      </c>
      <c r="B44" s="2">
        <v>68</v>
      </c>
      <c r="C44" s="2">
        <v>98</v>
      </c>
      <c r="D44" s="2">
        <v>8.3889999999999993</v>
      </c>
      <c r="E44" s="2">
        <v>8.4429999999999996</v>
      </c>
      <c r="F44" s="2">
        <f t="shared" si="6"/>
        <v>5.400000000000027E-2</v>
      </c>
      <c r="G44" s="2">
        <v>8.4109999999999996</v>
      </c>
      <c r="H44" s="2">
        <f t="shared" si="7"/>
        <v>2.2000000000000242E-2</v>
      </c>
      <c r="I44" s="5">
        <v>8.41</v>
      </c>
      <c r="J44" s="2">
        <f t="shared" si="8"/>
        <v>2.1000000000000796E-2</v>
      </c>
      <c r="K44" s="3">
        <f t="shared" si="10"/>
        <v>1.851851851850816</v>
      </c>
      <c r="L44" s="3">
        <f t="shared" si="11"/>
        <v>59.259259259259011</v>
      </c>
      <c r="N44" s="5">
        <v>920</v>
      </c>
      <c r="O44" s="2">
        <v>1.9067796610170162</v>
      </c>
      <c r="P44" s="2">
        <v>2.5423728813560253</v>
      </c>
      <c r="Q44" s="12"/>
      <c r="R44" s="12"/>
      <c r="S44" s="12"/>
      <c r="T44" s="12"/>
      <c r="U44" s="12"/>
      <c r="V44" s="12"/>
      <c r="W44" s="12"/>
      <c r="X44" s="12"/>
      <c r="Y44" s="12"/>
    </row>
    <row r="45" spans="1:25" x14ac:dyDescent="0.2">
      <c r="A45" s="2">
        <f t="shared" si="9"/>
        <v>802</v>
      </c>
      <c r="B45" s="2">
        <v>72</v>
      </c>
      <c r="C45" s="2">
        <v>95</v>
      </c>
      <c r="D45" s="2">
        <v>9.0310000000000006</v>
      </c>
      <c r="E45" s="2">
        <v>9.0709999999999997</v>
      </c>
      <c r="F45" s="2">
        <f t="shared" si="6"/>
        <v>3.9999999999999147E-2</v>
      </c>
      <c r="G45" s="2">
        <v>9.048</v>
      </c>
      <c r="H45" s="2">
        <f t="shared" si="7"/>
        <v>1.699999999999946E-2</v>
      </c>
      <c r="I45" s="5">
        <v>9.048</v>
      </c>
      <c r="J45" s="2">
        <f t="shared" si="8"/>
        <v>1.699999999999946E-2</v>
      </c>
      <c r="K45" s="3">
        <f t="shared" si="10"/>
        <v>0</v>
      </c>
      <c r="L45" s="3">
        <f t="shared" si="11"/>
        <v>57.500000000000441</v>
      </c>
      <c r="N45" s="5">
        <v>924</v>
      </c>
      <c r="O45" s="2">
        <v>2.291917973462021</v>
      </c>
      <c r="P45" s="2">
        <v>1.326899879372645</v>
      </c>
      <c r="Q45" s="12"/>
      <c r="R45" s="12"/>
      <c r="S45" s="12"/>
      <c r="T45" s="12"/>
      <c r="U45" s="12"/>
      <c r="V45" s="12"/>
      <c r="W45" s="12"/>
      <c r="X45" s="12"/>
      <c r="Y45" s="12"/>
    </row>
    <row r="46" spans="1:25" x14ac:dyDescent="0.2">
      <c r="A46" s="2">
        <f t="shared" si="9"/>
        <v>806</v>
      </c>
      <c r="B46" s="2">
        <v>76</v>
      </c>
      <c r="C46" s="2">
        <v>187</v>
      </c>
      <c r="D46" s="2">
        <v>8.4269999999999996</v>
      </c>
      <c r="E46" s="2">
        <v>8.4689999999999994</v>
      </c>
      <c r="F46" s="2">
        <f t="shared" si="6"/>
        <v>4.1999999999999815E-2</v>
      </c>
      <c r="G46" s="2">
        <v>8.4420000000000002</v>
      </c>
      <c r="H46" s="2">
        <f t="shared" si="7"/>
        <v>1.5000000000000568E-2</v>
      </c>
      <c r="I46" s="5">
        <v>8.4410000000000007</v>
      </c>
      <c r="J46" s="2">
        <f t="shared" si="8"/>
        <v>1.4000000000001123E-2</v>
      </c>
      <c r="K46" s="3">
        <f t="shared" si="10"/>
        <v>2.3809523809510718</v>
      </c>
      <c r="L46" s="3">
        <f t="shared" si="11"/>
        <v>64.285714285712771</v>
      </c>
      <c r="N46" s="13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5" x14ac:dyDescent="0.2">
      <c r="A47" s="2">
        <f t="shared" si="9"/>
        <v>810</v>
      </c>
      <c r="B47" s="2">
        <v>80</v>
      </c>
      <c r="C47" s="2">
        <v>184</v>
      </c>
      <c r="D47" s="2">
        <v>9.4380000000000006</v>
      </c>
      <c r="E47" s="2">
        <v>9.48</v>
      </c>
      <c r="F47" s="2">
        <f t="shared" si="6"/>
        <v>4.1999999999999815E-2</v>
      </c>
      <c r="G47" s="2">
        <v>9.4529999999999994</v>
      </c>
      <c r="H47" s="2">
        <f t="shared" si="7"/>
        <v>1.4999999999998792E-2</v>
      </c>
      <c r="I47" s="5">
        <v>9.452</v>
      </c>
      <c r="J47" s="2">
        <f t="shared" si="8"/>
        <v>1.3999999999999346E-2</v>
      </c>
      <c r="K47" s="3">
        <f t="shared" si="10"/>
        <v>2.3809523809510718</v>
      </c>
      <c r="L47" s="3">
        <f t="shared" si="11"/>
        <v>64.285714285717006</v>
      </c>
      <c r="N47" s="13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1:25" x14ac:dyDescent="0.2">
      <c r="A48" s="2">
        <f t="shared" si="9"/>
        <v>814</v>
      </c>
      <c r="B48" s="2">
        <v>84</v>
      </c>
      <c r="C48" s="2"/>
      <c r="D48" s="2"/>
      <c r="E48" s="2"/>
      <c r="F48" s="2">
        <f t="shared" si="6"/>
        <v>0</v>
      </c>
      <c r="G48" s="2"/>
      <c r="H48" s="2">
        <f t="shared" si="7"/>
        <v>0</v>
      </c>
      <c r="I48" s="2"/>
      <c r="J48" s="2">
        <f t="shared" si="8"/>
        <v>0</v>
      </c>
      <c r="K48" s="3"/>
      <c r="L48" s="3"/>
      <c r="N48" s="13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5" x14ac:dyDescent="0.2">
      <c r="A49" s="2">
        <f t="shared" si="9"/>
        <v>818</v>
      </c>
      <c r="B49" s="2">
        <v>88</v>
      </c>
      <c r="C49" s="2"/>
      <c r="D49" s="2"/>
      <c r="E49" s="2"/>
      <c r="F49" s="2">
        <f t="shared" si="6"/>
        <v>0</v>
      </c>
      <c r="G49" s="2"/>
      <c r="H49" s="2">
        <f t="shared" si="7"/>
        <v>0</v>
      </c>
      <c r="I49" s="2"/>
      <c r="J49" s="2">
        <f t="shared" si="8"/>
        <v>0</v>
      </c>
      <c r="K49" s="3"/>
      <c r="L49" s="3"/>
      <c r="N49" s="13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1:25" x14ac:dyDescent="0.2">
      <c r="A50" s="2">
        <f t="shared" si="9"/>
        <v>822</v>
      </c>
      <c r="B50" s="2">
        <v>92</v>
      </c>
      <c r="C50" s="2"/>
      <c r="D50" s="2"/>
      <c r="E50" s="2"/>
      <c r="F50" s="2">
        <f t="shared" si="6"/>
        <v>0</v>
      </c>
      <c r="G50" s="2"/>
      <c r="H50" s="2">
        <f t="shared" si="7"/>
        <v>0</v>
      </c>
      <c r="I50" s="2"/>
      <c r="J50" s="2">
        <f t="shared" si="8"/>
        <v>0</v>
      </c>
      <c r="K50" s="3"/>
      <c r="L50" s="3"/>
      <c r="N50" s="13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1:25" x14ac:dyDescent="0.2">
      <c r="A51" s="2">
        <f t="shared" si="9"/>
        <v>826</v>
      </c>
      <c r="B51" s="2">
        <v>96</v>
      </c>
      <c r="C51" s="2"/>
      <c r="D51" s="2"/>
      <c r="E51" s="2"/>
      <c r="F51" s="2">
        <f t="shared" si="6"/>
        <v>0</v>
      </c>
      <c r="G51" s="2"/>
      <c r="H51" s="2">
        <f t="shared" si="7"/>
        <v>0</v>
      </c>
      <c r="I51" s="2"/>
      <c r="J51" s="2">
        <f t="shared" si="8"/>
        <v>0</v>
      </c>
      <c r="K51" s="3"/>
      <c r="L51" s="3"/>
      <c r="N51" s="13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x14ac:dyDescent="0.2">
      <c r="A52" s="2">
        <v>830</v>
      </c>
      <c r="B52" s="2">
        <v>100</v>
      </c>
      <c r="C52" s="2"/>
      <c r="D52" s="2"/>
      <c r="E52" s="2"/>
      <c r="F52" s="2">
        <f t="shared" ref="F52" si="12">$E52-$D52</f>
        <v>0</v>
      </c>
      <c r="G52" s="2"/>
      <c r="H52" s="2">
        <f t="shared" ref="H52" si="13">$G52-$D52</f>
        <v>0</v>
      </c>
      <c r="I52" s="2"/>
      <c r="J52" s="2">
        <f t="shared" ref="J52" si="14">$I52-$D52</f>
        <v>0</v>
      </c>
      <c r="K52" s="3"/>
      <c r="L52" s="3"/>
      <c r="N52" s="13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x14ac:dyDescent="0.2">
      <c r="A53" s="5">
        <f>$B53+830</f>
        <v>834</v>
      </c>
      <c r="B53" s="2">
        <v>4</v>
      </c>
      <c r="C53" s="2">
        <v>230</v>
      </c>
      <c r="D53" s="2">
        <v>8.2040000000000006</v>
      </c>
      <c r="E53" s="2">
        <v>8.4309999999999992</v>
      </c>
      <c r="F53" s="2">
        <f>$E53-$D53</f>
        <v>0.22699999999999854</v>
      </c>
      <c r="G53" s="2">
        <v>8.4139999999999997</v>
      </c>
      <c r="H53" s="2">
        <f>$G53-$D53</f>
        <v>0.20999999999999908</v>
      </c>
      <c r="I53" s="2">
        <v>8.4109999999999996</v>
      </c>
      <c r="J53" s="2">
        <f>$I53-$D53</f>
        <v>0.20699999999999896</v>
      </c>
      <c r="K53" s="3">
        <f>(($H53-$J53)/$F53)*100</f>
        <v>1.3215859030837591</v>
      </c>
      <c r="L53" s="3">
        <f>(1-($H53/$F53))*100</f>
        <v>7.4889867841407831</v>
      </c>
      <c r="N53" s="13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5" x14ac:dyDescent="0.2">
      <c r="A54" s="5">
        <f t="shared" ref="A54:A77" si="15">$B54+830</f>
        <v>838</v>
      </c>
      <c r="B54" s="2">
        <v>8</v>
      </c>
      <c r="C54" s="2">
        <v>59</v>
      </c>
      <c r="D54" s="2">
        <v>8.6359999999999992</v>
      </c>
      <c r="E54" s="2">
        <v>8.9390000000000001</v>
      </c>
      <c r="F54" s="2">
        <f t="shared" ref="F54:F77" si="16">$E54-$D54</f>
        <v>0.30300000000000082</v>
      </c>
      <c r="G54" s="2">
        <v>8.923</v>
      </c>
      <c r="H54" s="2">
        <f t="shared" ref="H54:H77" si="17">$G54-$D54</f>
        <v>0.28700000000000081</v>
      </c>
      <c r="I54" s="2">
        <v>8.9190000000000005</v>
      </c>
      <c r="J54" s="2">
        <f t="shared" ref="J54:J77" si="18">$I54-$D54</f>
        <v>0.28300000000000125</v>
      </c>
      <c r="K54" s="3">
        <f t="shared" ref="K54:K76" si="19">(($H54-$J54)/$F54)*100</f>
        <v>1.3201320132011711</v>
      </c>
      <c r="L54" s="3">
        <f t="shared" ref="L54:L76" si="20">(1-($H54/$F54))*100</f>
        <v>5.2805280528052663</v>
      </c>
      <c r="N54" s="13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 x14ac:dyDescent="0.2">
      <c r="A55" s="5">
        <f t="shared" si="15"/>
        <v>842</v>
      </c>
      <c r="B55" s="2">
        <v>12</v>
      </c>
      <c r="C55" s="2">
        <v>87</v>
      </c>
      <c r="D55" s="2">
        <v>9.2479999999999993</v>
      </c>
      <c r="E55" s="2">
        <v>9.7360000000000007</v>
      </c>
      <c r="F55" s="2">
        <f t="shared" si="16"/>
        <v>0.48800000000000132</v>
      </c>
      <c r="G55" s="2">
        <v>9.7200000000000006</v>
      </c>
      <c r="H55" s="2">
        <f t="shared" si="17"/>
        <v>0.47200000000000131</v>
      </c>
      <c r="I55" s="2">
        <v>9.7140000000000004</v>
      </c>
      <c r="J55" s="2">
        <f t="shared" si="18"/>
        <v>0.46600000000000108</v>
      </c>
      <c r="K55" s="3">
        <f t="shared" si="19"/>
        <v>1.2295081967213548</v>
      </c>
      <c r="L55" s="3">
        <f t="shared" si="20"/>
        <v>3.2786885245901565</v>
      </c>
      <c r="N55" s="13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1:25" x14ac:dyDescent="0.2">
      <c r="A56" s="5">
        <f t="shared" si="15"/>
        <v>846</v>
      </c>
      <c r="B56" s="2">
        <v>16</v>
      </c>
      <c r="C56" s="2">
        <v>77</v>
      </c>
      <c r="D56" s="2">
        <v>9.1039999999999992</v>
      </c>
      <c r="E56" s="2">
        <v>9.3840000000000003</v>
      </c>
      <c r="F56" s="2">
        <f t="shared" si="16"/>
        <v>0.28000000000000114</v>
      </c>
      <c r="G56" s="2">
        <v>9.3670000000000009</v>
      </c>
      <c r="H56" s="2">
        <f t="shared" si="17"/>
        <v>0.26300000000000168</v>
      </c>
      <c r="I56" s="2">
        <v>9.3629999999999995</v>
      </c>
      <c r="J56" s="2">
        <f t="shared" si="18"/>
        <v>0.25900000000000034</v>
      </c>
      <c r="K56" s="3">
        <f t="shared" si="19"/>
        <v>1.4285714285718998</v>
      </c>
      <c r="L56" s="3">
        <f t="shared" si="20"/>
        <v>6.07142857142835</v>
      </c>
      <c r="N56" s="13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1:25" x14ac:dyDescent="0.2">
      <c r="A57" s="5">
        <f t="shared" si="15"/>
        <v>850</v>
      </c>
      <c r="B57" s="2">
        <v>20</v>
      </c>
      <c r="C57" s="2">
        <v>119</v>
      </c>
      <c r="D57" s="2">
        <v>8.6430000000000007</v>
      </c>
      <c r="E57" s="2">
        <v>9.0530000000000008</v>
      </c>
      <c r="F57" s="2">
        <f t="shared" si="16"/>
        <v>0.41000000000000014</v>
      </c>
      <c r="G57" s="2">
        <v>9.0429999999999993</v>
      </c>
      <c r="H57" s="2">
        <f t="shared" si="17"/>
        <v>0.39999999999999858</v>
      </c>
      <c r="I57" s="2">
        <v>9.0380000000000003</v>
      </c>
      <c r="J57" s="2">
        <f t="shared" si="18"/>
        <v>0.39499999999999957</v>
      </c>
      <c r="K57" s="3">
        <f t="shared" si="19"/>
        <v>1.2195121951217083</v>
      </c>
      <c r="L57" s="3">
        <f t="shared" si="20"/>
        <v>2.4390243902442821</v>
      </c>
      <c r="N57" s="13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1:25" x14ac:dyDescent="0.2">
      <c r="A58" s="5">
        <f t="shared" si="15"/>
        <v>854</v>
      </c>
      <c r="B58" s="2">
        <v>24</v>
      </c>
      <c r="C58" s="2">
        <v>116</v>
      </c>
      <c r="D58" s="2">
        <v>9.01</v>
      </c>
      <c r="E58" s="2">
        <v>9.4120000000000008</v>
      </c>
      <c r="F58" s="2">
        <f t="shared" si="16"/>
        <v>0.40200000000000102</v>
      </c>
      <c r="G58" s="2">
        <v>9.4</v>
      </c>
      <c r="H58" s="2">
        <f t="shared" si="17"/>
        <v>0.39000000000000057</v>
      </c>
      <c r="I58" s="2">
        <v>9.3940000000000001</v>
      </c>
      <c r="J58" s="2">
        <f t="shared" si="18"/>
        <v>0.38400000000000034</v>
      </c>
      <c r="K58" s="3">
        <f t="shared" si="19"/>
        <v>1.4925373134328885</v>
      </c>
      <c r="L58" s="3">
        <f t="shared" si="20"/>
        <v>2.9850746268657802</v>
      </c>
      <c r="N58" s="13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1:25" x14ac:dyDescent="0.2">
      <c r="A59" s="5">
        <f t="shared" si="15"/>
        <v>858</v>
      </c>
      <c r="B59" s="2">
        <v>28</v>
      </c>
      <c r="C59" s="2">
        <v>20</v>
      </c>
      <c r="D59" s="2">
        <v>8.2750000000000004</v>
      </c>
      <c r="E59" s="2">
        <v>8.7110000000000003</v>
      </c>
      <c r="F59" s="2">
        <f t="shared" si="16"/>
        <v>0.43599999999999994</v>
      </c>
      <c r="G59" s="2">
        <v>8.6890000000000001</v>
      </c>
      <c r="H59" s="2">
        <f t="shared" si="17"/>
        <v>0.4139999999999997</v>
      </c>
      <c r="I59" s="2">
        <v>8.6820000000000004</v>
      </c>
      <c r="J59" s="2">
        <f t="shared" si="18"/>
        <v>0.40700000000000003</v>
      </c>
      <c r="K59" s="3">
        <f t="shared" si="19"/>
        <v>1.6055045871558884</v>
      </c>
      <c r="L59" s="3">
        <f t="shared" si="20"/>
        <v>5.0458715596330865</v>
      </c>
      <c r="N59" s="13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1:25" x14ac:dyDescent="0.2">
      <c r="A60" s="5">
        <f t="shared" si="15"/>
        <v>862</v>
      </c>
      <c r="B60" s="2">
        <v>32</v>
      </c>
      <c r="C60" s="2">
        <v>257</v>
      </c>
      <c r="D60" s="2">
        <v>9.1829999999999998</v>
      </c>
      <c r="E60" s="2">
        <v>9.5540000000000003</v>
      </c>
      <c r="F60" s="2">
        <f t="shared" si="16"/>
        <v>0.37100000000000044</v>
      </c>
      <c r="G60" s="2">
        <v>9.5410000000000004</v>
      </c>
      <c r="H60" s="2">
        <f t="shared" si="17"/>
        <v>0.35800000000000054</v>
      </c>
      <c r="I60" s="2">
        <v>9.5359999999999996</v>
      </c>
      <c r="J60" s="2">
        <f t="shared" si="18"/>
        <v>0.35299999999999976</v>
      </c>
      <c r="K60" s="3">
        <f t="shared" si="19"/>
        <v>1.3477088948789153</v>
      </c>
      <c r="L60" s="3">
        <f t="shared" si="20"/>
        <v>3.5040431266846084</v>
      </c>
      <c r="N60" s="13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5" x14ac:dyDescent="0.2">
      <c r="A61" s="5">
        <f t="shared" si="15"/>
        <v>866</v>
      </c>
      <c r="B61" s="2">
        <v>36</v>
      </c>
      <c r="C61" s="2">
        <v>127</v>
      </c>
      <c r="D61" s="2">
        <v>9.6780000000000008</v>
      </c>
      <c r="E61" s="2">
        <v>10.031000000000001</v>
      </c>
      <c r="F61" s="2">
        <f t="shared" si="16"/>
        <v>0.35299999999999976</v>
      </c>
      <c r="G61" s="2">
        <v>10.018000000000001</v>
      </c>
      <c r="H61" s="2">
        <f t="shared" si="17"/>
        <v>0.33999999999999986</v>
      </c>
      <c r="I61" s="2">
        <v>10.013</v>
      </c>
      <c r="J61" s="2">
        <f t="shared" si="18"/>
        <v>0.33499999999999908</v>
      </c>
      <c r="K61" s="3">
        <f t="shared" si="19"/>
        <v>1.4164305949010723</v>
      </c>
      <c r="L61" s="3">
        <f t="shared" si="20"/>
        <v>3.6827195467421858</v>
      </c>
      <c r="N61" s="13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 x14ac:dyDescent="0.2">
      <c r="A62" s="5">
        <f t="shared" si="15"/>
        <v>870</v>
      </c>
      <c r="B62" s="2">
        <v>40</v>
      </c>
      <c r="C62" s="2">
        <v>198</v>
      </c>
      <c r="D62" s="2">
        <v>9.18</v>
      </c>
      <c r="E62" s="2">
        <v>9.6620000000000008</v>
      </c>
      <c r="F62" s="2">
        <f t="shared" si="16"/>
        <v>0.48200000000000109</v>
      </c>
      <c r="G62" s="2">
        <v>9.6479999999999997</v>
      </c>
      <c r="H62" s="2">
        <f t="shared" si="17"/>
        <v>0.46799999999999997</v>
      </c>
      <c r="I62" s="2">
        <v>9.6430000000000007</v>
      </c>
      <c r="J62" s="2">
        <f t="shared" si="18"/>
        <v>0.46300000000000097</v>
      </c>
      <c r="K62" s="3">
        <f t="shared" si="19"/>
        <v>1.0373443983400403</v>
      </c>
      <c r="L62" s="3">
        <f t="shared" si="20"/>
        <v>2.9045643153529199</v>
      </c>
      <c r="N62" s="13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5" x14ac:dyDescent="0.2">
      <c r="A63" s="5">
        <f t="shared" si="15"/>
        <v>874</v>
      </c>
      <c r="B63" s="2">
        <v>44</v>
      </c>
      <c r="C63" s="2">
        <v>3</v>
      </c>
      <c r="D63" s="2">
        <v>9.3219999999999992</v>
      </c>
      <c r="E63" s="2">
        <v>9.9819999999999993</v>
      </c>
      <c r="F63" s="2">
        <f t="shared" si="16"/>
        <v>0.66000000000000014</v>
      </c>
      <c r="G63" s="2">
        <v>9.9700000000000006</v>
      </c>
      <c r="H63" s="2">
        <f t="shared" si="17"/>
        <v>0.64800000000000146</v>
      </c>
      <c r="I63" s="2">
        <v>9.9640000000000004</v>
      </c>
      <c r="J63" s="2">
        <f t="shared" si="18"/>
        <v>0.64200000000000124</v>
      </c>
      <c r="K63" s="3">
        <f t="shared" si="19"/>
        <v>0.90909090909094337</v>
      </c>
      <c r="L63" s="3">
        <f t="shared" si="20"/>
        <v>1.8181818181816189</v>
      </c>
      <c r="N63" s="13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1:25" x14ac:dyDescent="0.2">
      <c r="A64" s="5">
        <f t="shared" si="15"/>
        <v>878</v>
      </c>
      <c r="B64" s="2">
        <v>48</v>
      </c>
      <c r="C64" s="2">
        <v>225</v>
      </c>
      <c r="D64" s="2">
        <v>8.9610000000000003</v>
      </c>
      <c r="E64" s="2">
        <v>9.3409999999999993</v>
      </c>
      <c r="F64" s="2">
        <f t="shared" si="16"/>
        <v>0.37999999999999901</v>
      </c>
      <c r="G64" s="2">
        <v>9.3330000000000002</v>
      </c>
      <c r="H64" s="2">
        <f t="shared" si="17"/>
        <v>0.37199999999999989</v>
      </c>
      <c r="I64" s="2">
        <v>9.33</v>
      </c>
      <c r="J64" s="2">
        <f t="shared" si="18"/>
        <v>0.36899999999999977</v>
      </c>
      <c r="K64" s="3">
        <f t="shared" si="19"/>
        <v>0.7894736842105583</v>
      </c>
      <c r="L64" s="3">
        <f t="shared" si="20"/>
        <v>2.1052631578945102</v>
      </c>
      <c r="N64" s="13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1:25" x14ac:dyDescent="0.2">
      <c r="A65" s="5">
        <f t="shared" si="15"/>
        <v>882</v>
      </c>
      <c r="B65" s="2">
        <v>52</v>
      </c>
      <c r="C65" s="2">
        <v>235</v>
      </c>
      <c r="D65" s="2">
        <v>8.9510000000000005</v>
      </c>
      <c r="E65" s="2">
        <v>9.4290000000000003</v>
      </c>
      <c r="F65" s="2">
        <f t="shared" si="16"/>
        <v>0.47799999999999976</v>
      </c>
      <c r="G65" s="2">
        <v>9.4169999999999998</v>
      </c>
      <c r="H65" s="2">
        <f t="shared" si="17"/>
        <v>0.4659999999999993</v>
      </c>
      <c r="I65" s="2">
        <v>9.4130000000000003</v>
      </c>
      <c r="J65" s="2">
        <f t="shared" si="18"/>
        <v>0.46199999999999974</v>
      </c>
      <c r="K65" s="3">
        <f t="shared" si="19"/>
        <v>0.83682008368191674</v>
      </c>
      <c r="L65" s="3">
        <f t="shared" si="20"/>
        <v>2.5104602510461205</v>
      </c>
      <c r="N65" s="13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1:25" x14ac:dyDescent="0.2">
      <c r="A66" s="5">
        <f t="shared" si="15"/>
        <v>886</v>
      </c>
      <c r="B66" s="2">
        <v>56</v>
      </c>
      <c r="C66" s="2">
        <v>181</v>
      </c>
      <c r="D66" s="2">
        <v>8.6929999999999996</v>
      </c>
      <c r="E66" s="2">
        <v>9.3529999999999998</v>
      </c>
      <c r="F66" s="2">
        <f t="shared" si="16"/>
        <v>0.66000000000000014</v>
      </c>
      <c r="G66" s="2">
        <v>9.3409999999999993</v>
      </c>
      <c r="H66" s="2">
        <f t="shared" si="17"/>
        <v>0.64799999999999969</v>
      </c>
      <c r="I66" s="2">
        <v>9.3339999999999996</v>
      </c>
      <c r="J66" s="2">
        <f t="shared" si="18"/>
        <v>0.64100000000000001</v>
      </c>
      <c r="K66" s="3">
        <f t="shared" si="19"/>
        <v>1.0606060606060108</v>
      </c>
      <c r="L66" s="3">
        <f t="shared" si="20"/>
        <v>1.8181818181818854</v>
      </c>
      <c r="N66" s="13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1:25" x14ac:dyDescent="0.2">
      <c r="A67" s="5">
        <f t="shared" si="15"/>
        <v>890</v>
      </c>
      <c r="B67" s="2">
        <v>60</v>
      </c>
      <c r="C67" s="2">
        <v>13</v>
      </c>
      <c r="D67" s="2">
        <v>8.2010000000000005</v>
      </c>
      <c r="E67" s="2">
        <v>8.8729999999999993</v>
      </c>
      <c r="F67" s="2">
        <f t="shared" si="16"/>
        <v>0.67199999999999882</v>
      </c>
      <c r="G67" s="2">
        <v>8.8640000000000008</v>
      </c>
      <c r="H67" s="2">
        <f t="shared" si="17"/>
        <v>0.66300000000000026</v>
      </c>
      <c r="I67" s="2">
        <v>8.8569999999999993</v>
      </c>
      <c r="J67" s="2">
        <f t="shared" si="18"/>
        <v>0.65599999999999881</v>
      </c>
      <c r="K67" s="3">
        <f t="shared" si="19"/>
        <v>1.0416666666668841</v>
      </c>
      <c r="L67" s="3">
        <f t="shared" si="20"/>
        <v>1.3392857142854986</v>
      </c>
      <c r="N67" s="13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1:25" x14ac:dyDescent="0.2">
      <c r="A68" s="5">
        <f t="shared" si="15"/>
        <v>894</v>
      </c>
      <c r="B68" s="2">
        <v>64</v>
      </c>
      <c r="C68" s="2">
        <v>1</v>
      </c>
      <c r="D68" s="2">
        <v>8.9860000000000007</v>
      </c>
      <c r="E68" s="2">
        <v>9.7780000000000005</v>
      </c>
      <c r="F68" s="2">
        <f t="shared" si="16"/>
        <v>0.79199999999999982</v>
      </c>
      <c r="G68" s="2">
        <v>9.7690000000000001</v>
      </c>
      <c r="H68" s="2">
        <f t="shared" si="17"/>
        <v>0.78299999999999947</v>
      </c>
      <c r="I68" s="2">
        <v>9.7609999999999992</v>
      </c>
      <c r="J68" s="2">
        <f t="shared" si="18"/>
        <v>0.77499999999999858</v>
      </c>
      <c r="K68" s="3">
        <f t="shared" si="19"/>
        <v>1.0101010101011232</v>
      </c>
      <c r="L68" s="3">
        <f t="shared" si="20"/>
        <v>1.1363636363636798</v>
      </c>
      <c r="N68" s="13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1:25" x14ac:dyDescent="0.2">
      <c r="A69" s="5">
        <f t="shared" si="15"/>
        <v>898</v>
      </c>
      <c r="B69" s="2">
        <v>68</v>
      </c>
      <c r="C69" s="2">
        <v>12</v>
      </c>
      <c r="D69" s="2">
        <v>9.2560000000000002</v>
      </c>
      <c r="E69" s="2">
        <v>9.8089999999999993</v>
      </c>
      <c r="F69" s="2">
        <f t="shared" si="16"/>
        <v>0.55299999999999905</v>
      </c>
      <c r="G69" s="2">
        <v>9.7989999999999995</v>
      </c>
      <c r="H69" s="2">
        <f t="shared" si="17"/>
        <v>0.54299999999999926</v>
      </c>
      <c r="I69" s="2">
        <v>9.7919999999999998</v>
      </c>
      <c r="J69" s="2">
        <f t="shared" si="18"/>
        <v>0.53599999999999959</v>
      </c>
      <c r="K69" s="3">
        <f t="shared" si="19"/>
        <v>1.2658227848100696</v>
      </c>
      <c r="L69" s="3">
        <f t="shared" si="20"/>
        <v>1.8083182640144302</v>
      </c>
      <c r="N69" s="13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spans="1:25" x14ac:dyDescent="0.2">
      <c r="A70" s="5">
        <f t="shared" si="15"/>
        <v>902</v>
      </c>
      <c r="B70" s="2">
        <v>72</v>
      </c>
      <c r="C70" s="2">
        <v>266</v>
      </c>
      <c r="D70" s="2">
        <v>8.8480000000000008</v>
      </c>
      <c r="E70" s="2">
        <v>9.4239999999999995</v>
      </c>
      <c r="F70" s="2">
        <f t="shared" si="16"/>
        <v>0.57599999999999874</v>
      </c>
      <c r="G70" s="2">
        <v>9.4109999999999996</v>
      </c>
      <c r="H70" s="2">
        <f t="shared" si="17"/>
        <v>0.56299999999999883</v>
      </c>
      <c r="I70" s="2">
        <v>9.4039999999999999</v>
      </c>
      <c r="J70" s="2">
        <f t="shared" si="18"/>
        <v>0.55599999999999916</v>
      </c>
      <c r="K70" s="3">
        <f t="shared" si="19"/>
        <v>1.2152777777777237</v>
      </c>
      <c r="L70" s="3">
        <f t="shared" si="20"/>
        <v>2.2569444444444309</v>
      </c>
      <c r="N70" s="13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spans="1:25" x14ac:dyDescent="0.2">
      <c r="A71" s="5">
        <f t="shared" si="15"/>
        <v>906</v>
      </c>
      <c r="B71" s="2">
        <v>76</v>
      </c>
      <c r="C71" s="2">
        <v>128</v>
      </c>
      <c r="D71" s="2">
        <v>8.9239999999999995</v>
      </c>
      <c r="E71" s="2">
        <v>9.2330000000000005</v>
      </c>
      <c r="F71" s="2">
        <f t="shared" si="16"/>
        <v>0.30900000000000105</v>
      </c>
      <c r="G71" s="2">
        <v>9.2230000000000008</v>
      </c>
      <c r="H71" s="2">
        <f t="shared" si="17"/>
        <v>0.29900000000000126</v>
      </c>
      <c r="I71" s="2">
        <v>9.2189999999999994</v>
      </c>
      <c r="J71" s="2">
        <f t="shared" si="18"/>
        <v>0.29499999999999993</v>
      </c>
      <c r="K71" s="3">
        <f t="shared" si="19"/>
        <v>1.2944983818774505</v>
      </c>
      <c r="L71" s="3">
        <f t="shared" si="20"/>
        <v>3.2362459546924738</v>
      </c>
      <c r="N71" s="13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spans="1:25" x14ac:dyDescent="0.2">
      <c r="A72" s="5">
        <f t="shared" si="15"/>
        <v>910</v>
      </c>
      <c r="B72" s="2">
        <v>80</v>
      </c>
      <c r="C72" s="2">
        <v>70</v>
      </c>
      <c r="D72" s="2">
        <v>9.3109999999999999</v>
      </c>
      <c r="E72" s="2">
        <v>9.798</v>
      </c>
      <c r="F72" s="2">
        <f t="shared" si="16"/>
        <v>0.4870000000000001</v>
      </c>
      <c r="G72" s="2">
        <v>9.7859999999999996</v>
      </c>
      <c r="H72" s="2">
        <f t="shared" si="17"/>
        <v>0.47499999999999964</v>
      </c>
      <c r="I72" s="2">
        <v>9.7780000000000005</v>
      </c>
      <c r="J72" s="2">
        <f t="shared" si="18"/>
        <v>0.46700000000000053</v>
      </c>
      <c r="K72" s="3">
        <f t="shared" si="19"/>
        <v>1.6427104722790793</v>
      </c>
      <c r="L72" s="3">
        <f t="shared" si="20"/>
        <v>2.4640657084189832</v>
      </c>
      <c r="N72" s="13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1:25" x14ac:dyDescent="0.2">
      <c r="A73" s="5">
        <f t="shared" si="15"/>
        <v>914</v>
      </c>
      <c r="B73" s="2">
        <v>84</v>
      </c>
      <c r="C73" s="2">
        <v>138</v>
      </c>
      <c r="D73" s="2">
        <v>8.9550000000000001</v>
      </c>
      <c r="E73" s="2">
        <v>9.6379999999999999</v>
      </c>
      <c r="F73" s="2">
        <f t="shared" si="16"/>
        <v>0.68299999999999983</v>
      </c>
      <c r="G73" s="2">
        <v>9.6210000000000004</v>
      </c>
      <c r="H73" s="2">
        <f t="shared" si="17"/>
        <v>0.66600000000000037</v>
      </c>
      <c r="I73" s="2">
        <v>9.6129999999999995</v>
      </c>
      <c r="J73" s="2">
        <f t="shared" si="18"/>
        <v>0.65799999999999947</v>
      </c>
      <c r="K73" s="3">
        <f t="shared" si="19"/>
        <v>1.1713030746707023</v>
      </c>
      <c r="L73" s="3">
        <f t="shared" si="20"/>
        <v>2.4890190336748885</v>
      </c>
      <c r="N73" s="13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 x14ac:dyDescent="0.2">
      <c r="A74" s="5">
        <f t="shared" si="15"/>
        <v>918</v>
      </c>
      <c r="B74" s="2">
        <v>88</v>
      </c>
      <c r="C74" s="2">
        <v>92</v>
      </c>
      <c r="D74" s="2">
        <v>8.7759999999999998</v>
      </c>
      <c r="E74" s="2">
        <v>9.2739999999999991</v>
      </c>
      <c r="F74" s="2">
        <f t="shared" si="16"/>
        <v>0.49799999999999933</v>
      </c>
      <c r="G74" s="2">
        <v>9.2609999999999992</v>
      </c>
      <c r="H74" s="2">
        <f t="shared" si="17"/>
        <v>0.48499999999999943</v>
      </c>
      <c r="I74" s="2">
        <v>9.2550000000000008</v>
      </c>
      <c r="J74" s="2">
        <f t="shared" si="18"/>
        <v>0.47900000000000098</v>
      </c>
      <c r="K74" s="3">
        <f t="shared" si="19"/>
        <v>1.2048192771081243</v>
      </c>
      <c r="L74" s="3">
        <f t="shared" si="20"/>
        <v>2.6104417670682611</v>
      </c>
      <c r="N74" s="13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1:25" x14ac:dyDescent="0.2">
      <c r="A75" s="5">
        <f t="shared" si="15"/>
        <v>922</v>
      </c>
      <c r="B75" s="2">
        <v>92</v>
      </c>
      <c r="C75" s="2">
        <v>202</v>
      </c>
      <c r="D75" s="2">
        <v>8.9390000000000001</v>
      </c>
      <c r="E75" s="2">
        <v>9.3079999999999998</v>
      </c>
      <c r="F75" s="2">
        <f t="shared" si="16"/>
        <v>0.36899999999999977</v>
      </c>
      <c r="G75" s="2">
        <v>9.2989999999999995</v>
      </c>
      <c r="H75" s="2">
        <f t="shared" si="17"/>
        <v>0.35999999999999943</v>
      </c>
      <c r="I75" s="2">
        <v>9.2940000000000005</v>
      </c>
      <c r="J75" s="2">
        <f t="shared" si="18"/>
        <v>0.35500000000000043</v>
      </c>
      <c r="K75" s="3">
        <f t="shared" si="19"/>
        <v>1.3550135501352325</v>
      </c>
      <c r="L75" s="3">
        <f t="shared" si="20"/>
        <v>2.4390243902439934</v>
      </c>
      <c r="N75" s="13"/>
      <c r="O75" s="12"/>
      <c r="P75" s="14"/>
      <c r="Q75" s="14"/>
      <c r="R75" s="14"/>
      <c r="S75" s="14"/>
      <c r="T75" s="14"/>
      <c r="U75" s="14"/>
      <c r="V75" s="14"/>
      <c r="W75" s="14"/>
      <c r="X75" s="14"/>
      <c r="Y75" s="14"/>
    </row>
    <row r="76" spans="1:25" x14ac:dyDescent="0.2">
      <c r="A76" s="5">
        <f t="shared" si="15"/>
        <v>926</v>
      </c>
      <c r="B76" s="2">
        <v>96</v>
      </c>
      <c r="C76" s="2">
        <v>28</v>
      </c>
      <c r="D76" s="2">
        <v>8.83</v>
      </c>
      <c r="E76" s="2">
        <v>9.4060000000000006</v>
      </c>
      <c r="F76" s="2">
        <f t="shared" si="16"/>
        <v>0.57600000000000051</v>
      </c>
      <c r="G76" s="2">
        <v>9.3949999999999996</v>
      </c>
      <c r="H76" s="2">
        <f t="shared" si="17"/>
        <v>0.5649999999999995</v>
      </c>
      <c r="I76" s="2">
        <v>9.3889999999999993</v>
      </c>
      <c r="J76" s="2">
        <f t="shared" si="18"/>
        <v>0.55899999999999928</v>
      </c>
      <c r="K76" s="3">
        <f t="shared" si="19"/>
        <v>1.0416666666667054</v>
      </c>
      <c r="L76" s="3">
        <f t="shared" si="20"/>
        <v>1.9097222222223986</v>
      </c>
      <c r="N76" s="13"/>
      <c r="O76" s="12"/>
      <c r="P76" s="14"/>
      <c r="Q76" s="14"/>
      <c r="R76" s="14"/>
      <c r="S76" s="14"/>
      <c r="T76" s="14"/>
      <c r="U76" s="14"/>
      <c r="V76" s="14"/>
      <c r="W76" s="14"/>
      <c r="X76" s="14"/>
      <c r="Y76" s="14"/>
    </row>
    <row r="77" spans="1:25" x14ac:dyDescent="0.2">
      <c r="A77" s="5">
        <f t="shared" si="15"/>
        <v>930</v>
      </c>
      <c r="B77" s="2">
        <v>100</v>
      </c>
      <c r="C77" s="2"/>
      <c r="D77" s="2"/>
      <c r="E77" s="2"/>
      <c r="F77" s="2">
        <f t="shared" si="16"/>
        <v>0</v>
      </c>
      <c r="G77" s="2"/>
      <c r="H77" s="2">
        <f t="shared" si="17"/>
        <v>0</v>
      </c>
      <c r="I77" s="2"/>
      <c r="J77" s="2">
        <f t="shared" si="18"/>
        <v>0</v>
      </c>
      <c r="K77" s="3"/>
      <c r="L77" s="3"/>
      <c r="N77" s="13"/>
      <c r="O77" s="12"/>
      <c r="P77" s="14"/>
      <c r="Q77" s="14"/>
      <c r="R77" s="14"/>
      <c r="S77" s="14"/>
      <c r="T77" s="14"/>
      <c r="U77" s="14"/>
      <c r="V77" s="14"/>
      <c r="W77" s="14"/>
      <c r="X77" s="14"/>
      <c r="Y77" s="14"/>
    </row>
    <row r="78" spans="1:25" x14ac:dyDescent="0.2">
      <c r="A78" s="5">
        <f>$B78+930</f>
        <v>934</v>
      </c>
      <c r="B78" s="2">
        <v>4</v>
      </c>
      <c r="C78" s="2">
        <v>227</v>
      </c>
      <c r="D78" s="2">
        <v>8.73</v>
      </c>
      <c r="E78" s="2">
        <v>9.4819999999999993</v>
      </c>
      <c r="F78" s="2">
        <f>$E78-$D78</f>
        <v>0.75199999999999889</v>
      </c>
      <c r="G78" s="2">
        <v>9.4710000000000001</v>
      </c>
      <c r="H78" s="2">
        <f>$G78-$D78</f>
        <v>0.74099999999999966</v>
      </c>
      <c r="I78" s="2">
        <v>9.4640000000000004</v>
      </c>
      <c r="J78" s="2">
        <f>$I78-$D78</f>
        <v>0.73399999999999999</v>
      </c>
      <c r="K78" s="3">
        <f>(($H78-$J78)/$F78)*100</f>
        <v>0.93085106382974525</v>
      </c>
      <c r="L78" s="3">
        <f>(1-($H78/$F78))*100</f>
        <v>1.46276595744671</v>
      </c>
      <c r="N78" s="13"/>
      <c r="O78" s="12"/>
      <c r="P78" s="14"/>
      <c r="Q78" s="14"/>
      <c r="R78" s="14"/>
      <c r="S78" s="14"/>
      <c r="T78" s="14"/>
      <c r="U78" s="14"/>
      <c r="V78" s="14"/>
      <c r="W78" s="14"/>
      <c r="X78" s="14"/>
      <c r="Y78" s="14"/>
    </row>
    <row r="79" spans="1:25" x14ac:dyDescent="0.2">
      <c r="A79" s="5">
        <f t="shared" ref="A79:A102" si="21">$B79+930</f>
        <v>938</v>
      </c>
      <c r="B79" s="2">
        <v>8</v>
      </c>
      <c r="C79" s="2">
        <v>231</v>
      </c>
      <c r="D79" s="2">
        <v>8.8040000000000003</v>
      </c>
      <c r="E79" s="2">
        <v>9.4190000000000005</v>
      </c>
      <c r="F79" s="2">
        <f t="shared" ref="F79:F102" si="22">$E79-$D79</f>
        <v>0.61500000000000021</v>
      </c>
      <c r="G79" s="2">
        <v>9.407</v>
      </c>
      <c r="H79" s="2">
        <f t="shared" ref="H79:H102" si="23">$G79-$D79</f>
        <v>0.60299999999999976</v>
      </c>
      <c r="I79" s="2">
        <v>9.3960000000000008</v>
      </c>
      <c r="J79" s="2">
        <f t="shared" ref="J79:J102" si="24">$I79-$D79</f>
        <v>0.59200000000000053</v>
      </c>
      <c r="K79" s="3">
        <f t="shared" ref="K79:K101" si="25">(($H79-$J79)/$F79)*100</f>
        <v>1.7886178861787363</v>
      </c>
      <c r="L79" s="3">
        <f t="shared" ref="L79:L101" si="26">(1-($H79/$F79))*100</f>
        <v>1.9512195121951903</v>
      </c>
      <c r="N79" s="13"/>
      <c r="O79" s="12"/>
      <c r="P79" s="14"/>
      <c r="Q79" s="14"/>
      <c r="R79" s="14"/>
      <c r="S79" s="14"/>
      <c r="T79" s="14"/>
      <c r="U79" s="14"/>
      <c r="V79" s="14"/>
      <c r="W79" s="14"/>
      <c r="X79" s="14"/>
      <c r="Y79" s="14"/>
    </row>
    <row r="80" spans="1:25" x14ac:dyDescent="0.2">
      <c r="A80" s="5">
        <f t="shared" si="21"/>
        <v>942</v>
      </c>
      <c r="B80" s="2">
        <v>12</v>
      </c>
      <c r="C80" s="2">
        <v>10</v>
      </c>
      <c r="D80" s="2">
        <v>8.9090000000000007</v>
      </c>
      <c r="E80" s="2">
        <v>9.3729999999999993</v>
      </c>
      <c r="F80" s="2">
        <f t="shared" si="22"/>
        <v>0.46399999999999864</v>
      </c>
      <c r="G80" s="2">
        <v>9.36</v>
      </c>
      <c r="H80" s="2">
        <f t="shared" si="23"/>
        <v>0.45099999999999874</v>
      </c>
      <c r="I80" s="2">
        <v>9.3539999999999992</v>
      </c>
      <c r="J80" s="2">
        <f t="shared" si="24"/>
        <v>0.44499999999999851</v>
      </c>
      <c r="K80" s="3">
        <f t="shared" si="25"/>
        <v>1.2931034482759149</v>
      </c>
      <c r="L80" s="3">
        <f t="shared" si="26"/>
        <v>2.8017241379310165</v>
      </c>
      <c r="N80" s="13"/>
      <c r="O80" s="12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 spans="1:25" x14ac:dyDescent="0.2">
      <c r="A81" s="5">
        <f t="shared" si="21"/>
        <v>946</v>
      </c>
      <c r="B81" s="2">
        <v>16</v>
      </c>
      <c r="C81" s="2">
        <v>69</v>
      </c>
      <c r="D81" s="2">
        <v>9.2569999999999997</v>
      </c>
      <c r="E81" s="2">
        <v>9.8309999999999995</v>
      </c>
      <c r="F81" s="2">
        <f t="shared" si="22"/>
        <v>0.57399999999999984</v>
      </c>
      <c r="G81" s="2">
        <v>9.8170000000000002</v>
      </c>
      <c r="H81" s="2">
        <f t="shared" si="23"/>
        <v>0.5600000000000005</v>
      </c>
      <c r="I81" s="2">
        <v>9.8089999999999993</v>
      </c>
      <c r="J81" s="2">
        <f t="shared" si="24"/>
        <v>0.5519999999999996</v>
      </c>
      <c r="K81" s="3">
        <f t="shared" si="25"/>
        <v>1.3937282229966719</v>
      </c>
      <c r="L81" s="3">
        <f t="shared" si="26"/>
        <v>2.4390243902437936</v>
      </c>
      <c r="N81" s="13"/>
      <c r="O81" s="12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spans="1:25" x14ac:dyDescent="0.2">
      <c r="A82" s="5">
        <f t="shared" si="21"/>
        <v>950</v>
      </c>
      <c r="B82" s="2">
        <v>20</v>
      </c>
      <c r="C82" s="2">
        <v>182</v>
      </c>
      <c r="D82" s="2">
        <v>8.6020000000000003</v>
      </c>
      <c r="E82" s="2">
        <v>9.1609999999999996</v>
      </c>
      <c r="F82" s="2">
        <f t="shared" si="22"/>
        <v>0.55899999999999928</v>
      </c>
      <c r="G82" s="2">
        <v>9.1280000000000001</v>
      </c>
      <c r="H82" s="2">
        <f t="shared" si="23"/>
        <v>0.5259999999999998</v>
      </c>
      <c r="I82" s="2">
        <v>9.1159999999999997</v>
      </c>
      <c r="J82" s="2">
        <f t="shared" si="24"/>
        <v>0.51399999999999935</v>
      </c>
      <c r="K82" s="3">
        <f t="shared" si="25"/>
        <v>2.1466905187836263</v>
      </c>
      <c r="L82" s="3">
        <f t="shared" si="26"/>
        <v>5.9033989266546572</v>
      </c>
      <c r="N82" s="13"/>
      <c r="O82" s="12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spans="1:25" x14ac:dyDescent="0.2">
      <c r="A83" s="5">
        <f t="shared" si="21"/>
        <v>955</v>
      </c>
      <c r="B83" s="2">
        <v>25</v>
      </c>
      <c r="C83" s="2">
        <v>54</v>
      </c>
      <c r="D83" s="2">
        <v>8.9410000000000007</v>
      </c>
      <c r="E83" s="2">
        <v>9.4130000000000003</v>
      </c>
      <c r="F83" s="2">
        <f t="shared" si="22"/>
        <v>0.47199999999999953</v>
      </c>
      <c r="G83" s="2">
        <v>9.3979999999999997</v>
      </c>
      <c r="H83" s="2">
        <f t="shared" si="23"/>
        <v>0.45699999999999896</v>
      </c>
      <c r="I83" s="2">
        <v>9.391</v>
      </c>
      <c r="J83" s="2">
        <f t="shared" si="24"/>
        <v>0.44999999999999929</v>
      </c>
      <c r="K83" s="3">
        <f t="shared" si="25"/>
        <v>1.4830508474575592</v>
      </c>
      <c r="L83" s="3">
        <f t="shared" si="26"/>
        <v>3.17796610169504</v>
      </c>
      <c r="N83" s="13"/>
      <c r="O83" s="12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spans="1:25" x14ac:dyDescent="0.2">
      <c r="A84" s="5">
        <f t="shared" si="21"/>
        <v>958</v>
      </c>
      <c r="B84" s="2">
        <v>28</v>
      </c>
      <c r="C84" s="2">
        <v>14</v>
      </c>
      <c r="D84" s="2">
        <v>9.1639999999999997</v>
      </c>
      <c r="E84" s="2">
        <v>9.6820000000000004</v>
      </c>
      <c r="F84" s="2">
        <f t="shared" si="22"/>
        <v>0.51800000000000068</v>
      </c>
      <c r="G84" s="2">
        <v>9.6679999999999993</v>
      </c>
      <c r="H84" s="2">
        <f t="shared" si="23"/>
        <v>0.50399999999999956</v>
      </c>
      <c r="I84" s="2">
        <v>9.6609999999999996</v>
      </c>
      <c r="J84" s="2">
        <f t="shared" si="24"/>
        <v>0.49699999999999989</v>
      </c>
      <c r="K84" s="3">
        <f t="shared" si="25"/>
        <v>1.3513513513512865</v>
      </c>
      <c r="L84" s="3">
        <f t="shared" si="26"/>
        <v>2.7027027027029193</v>
      </c>
      <c r="N84" s="13"/>
      <c r="O84" s="12"/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 spans="1:25" x14ac:dyDescent="0.2">
      <c r="A85" s="5">
        <f t="shared" si="21"/>
        <v>962</v>
      </c>
      <c r="B85" s="2">
        <v>32</v>
      </c>
      <c r="C85" s="2">
        <v>201</v>
      </c>
      <c r="D85" s="2">
        <v>9.1489999999999991</v>
      </c>
      <c r="E85" s="2">
        <v>9.7319999999999993</v>
      </c>
      <c r="F85" s="2">
        <f t="shared" si="22"/>
        <v>0.58300000000000018</v>
      </c>
      <c r="G85" s="2">
        <v>9.7149999999999999</v>
      </c>
      <c r="H85" s="2">
        <f t="shared" si="23"/>
        <v>0.56600000000000072</v>
      </c>
      <c r="I85" s="2">
        <v>9.7080000000000002</v>
      </c>
      <c r="J85" s="2">
        <f t="shared" si="24"/>
        <v>0.55900000000000105</v>
      </c>
      <c r="K85" s="3">
        <f t="shared" si="25"/>
        <v>1.2006861063464274</v>
      </c>
      <c r="L85" s="3">
        <f t="shared" si="26"/>
        <v>2.9159519725556526</v>
      </c>
      <c r="N85" s="13"/>
      <c r="O85" s="12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spans="1:25" x14ac:dyDescent="0.2">
      <c r="A86" s="5">
        <f t="shared" si="21"/>
        <v>966</v>
      </c>
      <c r="B86" s="2">
        <v>36</v>
      </c>
      <c r="C86" s="2">
        <v>38</v>
      </c>
      <c r="D86" s="2">
        <v>7.931</v>
      </c>
      <c r="E86" s="2">
        <v>8.4440000000000008</v>
      </c>
      <c r="F86" s="2">
        <f t="shared" si="22"/>
        <v>0.51300000000000079</v>
      </c>
      <c r="G86" s="2">
        <v>8.4329999999999998</v>
      </c>
      <c r="H86" s="2">
        <f t="shared" si="23"/>
        <v>0.50199999999999978</v>
      </c>
      <c r="I86" s="2">
        <v>8.4250000000000007</v>
      </c>
      <c r="J86" s="2">
        <f t="shared" si="24"/>
        <v>0.49400000000000066</v>
      </c>
      <c r="K86" s="3">
        <f t="shared" si="25"/>
        <v>1.5594541910329642</v>
      </c>
      <c r="L86" s="3">
        <f t="shared" si="26"/>
        <v>2.1442495126707595</v>
      </c>
      <c r="N86" s="13"/>
      <c r="O86" s="12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spans="1:25" x14ac:dyDescent="0.2">
      <c r="A87" s="5">
        <f t="shared" si="21"/>
        <v>970</v>
      </c>
      <c r="B87" s="2">
        <v>40</v>
      </c>
      <c r="C87" s="2">
        <v>175</v>
      </c>
      <c r="D87" s="2">
        <v>8.2759999999999998</v>
      </c>
      <c r="E87" s="2">
        <v>8.7650000000000006</v>
      </c>
      <c r="F87" s="2">
        <f t="shared" si="22"/>
        <v>0.48900000000000077</v>
      </c>
      <c r="G87" s="2">
        <v>8.7539999999999996</v>
      </c>
      <c r="H87" s="2">
        <f t="shared" si="23"/>
        <v>0.47799999999999976</v>
      </c>
      <c r="I87" s="2">
        <v>8.7479999999999993</v>
      </c>
      <c r="J87" s="2">
        <f t="shared" si="24"/>
        <v>0.47199999999999953</v>
      </c>
      <c r="K87" s="3">
        <f t="shared" si="25"/>
        <v>1.2269938650307195</v>
      </c>
      <c r="L87" s="3">
        <f t="shared" si="26"/>
        <v>2.2494887525564389</v>
      </c>
      <c r="N87" s="13"/>
      <c r="O87" s="12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spans="1:25" x14ac:dyDescent="0.2">
      <c r="A88" s="5">
        <f t="shared" si="21"/>
        <v>974</v>
      </c>
      <c r="B88" s="2">
        <v>44</v>
      </c>
      <c r="C88" s="2">
        <v>269</v>
      </c>
      <c r="D88" s="2">
        <v>8.7230000000000008</v>
      </c>
      <c r="E88" s="2">
        <v>9.08</v>
      </c>
      <c r="F88" s="2">
        <f t="shared" si="22"/>
        <v>0.35699999999999932</v>
      </c>
      <c r="G88" s="2">
        <v>9.0730000000000004</v>
      </c>
      <c r="H88" s="2">
        <f t="shared" si="23"/>
        <v>0.34999999999999964</v>
      </c>
      <c r="I88" s="2">
        <v>9.0690000000000008</v>
      </c>
      <c r="J88" s="2">
        <f t="shared" si="24"/>
        <v>0.34600000000000009</v>
      </c>
      <c r="K88" s="3">
        <f t="shared" si="25"/>
        <v>1.1204481792715875</v>
      </c>
      <c r="L88" s="3">
        <f t="shared" si="26"/>
        <v>1.9607843137254055</v>
      </c>
      <c r="N88" s="13"/>
      <c r="O88" s="12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spans="1:25" x14ac:dyDescent="0.2">
      <c r="A89" s="5">
        <f t="shared" si="21"/>
        <v>979</v>
      </c>
      <c r="B89" s="2">
        <v>49</v>
      </c>
      <c r="C89" s="2">
        <v>255</v>
      </c>
      <c r="D89" s="2">
        <v>8.7100000000000009</v>
      </c>
      <c r="E89" s="2">
        <v>9.109</v>
      </c>
      <c r="F89" s="2">
        <f t="shared" si="22"/>
        <v>0.39899999999999913</v>
      </c>
      <c r="G89" s="2">
        <v>9.0990000000000002</v>
      </c>
      <c r="H89" s="2">
        <f t="shared" si="23"/>
        <v>0.38899999999999935</v>
      </c>
      <c r="I89" s="2">
        <v>9.0939999999999994</v>
      </c>
      <c r="J89" s="2">
        <f t="shared" si="24"/>
        <v>0.38399999999999856</v>
      </c>
      <c r="K89" s="3">
        <f t="shared" si="25"/>
        <v>1.2531328320803992</v>
      </c>
      <c r="L89" s="3">
        <f t="shared" si="26"/>
        <v>2.5062656641603565</v>
      </c>
      <c r="N89" s="13"/>
      <c r="O89" s="12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spans="1:25" x14ac:dyDescent="0.2">
      <c r="A90" s="5">
        <f t="shared" si="21"/>
        <v>982</v>
      </c>
      <c r="B90" s="2">
        <v>52</v>
      </c>
      <c r="C90" s="2">
        <v>236</v>
      </c>
      <c r="D90" s="2">
        <v>8.4</v>
      </c>
      <c r="E90" s="2">
        <v>9.0030000000000001</v>
      </c>
      <c r="F90" s="2">
        <f t="shared" si="22"/>
        <v>0.60299999999999976</v>
      </c>
      <c r="G90" s="2">
        <v>8.9920000000000009</v>
      </c>
      <c r="H90" s="2">
        <f t="shared" si="23"/>
        <v>0.59200000000000053</v>
      </c>
      <c r="I90" s="2">
        <v>8.9860000000000007</v>
      </c>
      <c r="J90" s="2">
        <f t="shared" si="24"/>
        <v>0.5860000000000003</v>
      </c>
      <c r="K90" s="3">
        <f t="shared" si="25"/>
        <v>0.99502487562192865</v>
      </c>
      <c r="L90" s="3">
        <f t="shared" si="26"/>
        <v>1.8242122719733356</v>
      </c>
      <c r="N90" s="13"/>
      <c r="O90" s="12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spans="1:25" x14ac:dyDescent="0.2">
      <c r="A91" s="5">
        <f t="shared" si="21"/>
        <v>986</v>
      </c>
      <c r="B91" s="2">
        <v>56</v>
      </c>
      <c r="C91" s="2">
        <v>206</v>
      </c>
      <c r="D91" s="2">
        <v>9.8219999999999992</v>
      </c>
      <c r="E91" s="2">
        <v>10.497</v>
      </c>
      <c r="F91" s="2">
        <f t="shared" si="22"/>
        <v>0.67500000000000071</v>
      </c>
      <c r="G91" s="2">
        <v>10.483000000000001</v>
      </c>
      <c r="H91" s="2">
        <f t="shared" si="23"/>
        <v>0.66100000000000136</v>
      </c>
      <c r="I91" s="2">
        <v>10.477</v>
      </c>
      <c r="J91" s="2">
        <f t="shared" si="24"/>
        <v>0.65500000000000114</v>
      </c>
      <c r="K91" s="3">
        <f t="shared" si="25"/>
        <v>0.8888888888889217</v>
      </c>
      <c r="L91" s="3">
        <f t="shared" si="26"/>
        <v>2.0740740740739727</v>
      </c>
      <c r="N91" s="13"/>
      <c r="O91" s="12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spans="1:25" x14ac:dyDescent="0.2">
      <c r="A92" s="5">
        <f t="shared" si="21"/>
        <v>990</v>
      </c>
      <c r="B92" s="2">
        <v>60</v>
      </c>
      <c r="C92" s="2">
        <v>50</v>
      </c>
      <c r="D92" s="2">
        <v>9.5039999999999996</v>
      </c>
      <c r="E92" s="2">
        <v>10.084</v>
      </c>
      <c r="F92" s="2">
        <f t="shared" si="22"/>
        <v>0.58000000000000007</v>
      </c>
      <c r="G92" s="2">
        <v>10.071999999999999</v>
      </c>
      <c r="H92" s="2">
        <f t="shared" si="23"/>
        <v>0.56799999999999962</v>
      </c>
      <c r="I92" s="2">
        <v>10.066000000000001</v>
      </c>
      <c r="J92" s="2">
        <f t="shared" si="24"/>
        <v>0.56200000000000117</v>
      </c>
      <c r="K92" s="3">
        <f t="shared" si="25"/>
        <v>1.0344827586204226</v>
      </c>
      <c r="L92" s="3">
        <f t="shared" si="26"/>
        <v>2.0689655172414612</v>
      </c>
      <c r="N92" s="13"/>
      <c r="O92" s="12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spans="1:25" x14ac:dyDescent="0.2">
      <c r="A93" s="5">
        <f t="shared" si="21"/>
        <v>994</v>
      </c>
      <c r="B93" s="2">
        <v>64</v>
      </c>
      <c r="C93" s="2">
        <v>268</v>
      </c>
      <c r="D93" s="2">
        <v>8.7929999999999993</v>
      </c>
      <c r="E93" s="2">
        <v>9.234</v>
      </c>
      <c r="F93" s="2">
        <f t="shared" si="22"/>
        <v>0.44100000000000072</v>
      </c>
      <c r="G93" s="2">
        <v>9.2210000000000001</v>
      </c>
      <c r="H93" s="2">
        <f t="shared" si="23"/>
        <v>0.42800000000000082</v>
      </c>
      <c r="I93" s="2">
        <v>9.2140000000000004</v>
      </c>
      <c r="J93" s="2">
        <f t="shared" si="24"/>
        <v>0.42100000000000115</v>
      </c>
      <c r="K93" s="3">
        <f t="shared" si="25"/>
        <v>1.5873015873015106</v>
      </c>
      <c r="L93" s="3">
        <f t="shared" si="26"/>
        <v>2.9478458049886358</v>
      </c>
      <c r="N93" s="13"/>
      <c r="O93" s="12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 spans="1:25" x14ac:dyDescent="0.2">
      <c r="A94" s="5">
        <f t="shared" si="21"/>
        <v>998</v>
      </c>
      <c r="B94" s="2">
        <v>68</v>
      </c>
      <c r="C94" s="2">
        <v>41</v>
      </c>
      <c r="D94" s="2">
        <v>9.4329999999999998</v>
      </c>
      <c r="E94" s="2">
        <v>10.004</v>
      </c>
      <c r="F94" s="2">
        <f t="shared" si="22"/>
        <v>0.57099999999999973</v>
      </c>
      <c r="G94" s="2">
        <v>9.9930000000000003</v>
      </c>
      <c r="H94" s="2">
        <f t="shared" si="23"/>
        <v>0.5600000000000005</v>
      </c>
      <c r="I94" s="2">
        <v>9.9849999999999994</v>
      </c>
      <c r="J94" s="2">
        <f t="shared" si="24"/>
        <v>0.5519999999999996</v>
      </c>
      <c r="K94" s="3">
        <f t="shared" si="25"/>
        <v>1.4010507880912257</v>
      </c>
      <c r="L94" s="3">
        <f t="shared" si="26"/>
        <v>1.926444833625085</v>
      </c>
      <c r="N94" s="13"/>
      <c r="O94" s="12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spans="1:25" x14ac:dyDescent="0.2">
      <c r="A95" s="5">
        <f t="shared" si="21"/>
        <v>1002</v>
      </c>
      <c r="B95" s="2">
        <v>72</v>
      </c>
      <c r="C95" s="2">
        <v>34</v>
      </c>
      <c r="D95" s="2">
        <v>8.4420000000000002</v>
      </c>
      <c r="E95" s="2">
        <v>8.9309999999999992</v>
      </c>
      <c r="F95" s="2">
        <f t="shared" si="22"/>
        <v>0.48899999999999899</v>
      </c>
      <c r="G95" s="2">
        <v>8.92</v>
      </c>
      <c r="H95" s="2">
        <f t="shared" si="23"/>
        <v>0.47799999999999976</v>
      </c>
      <c r="I95" s="2">
        <v>8.9139999999999997</v>
      </c>
      <c r="J95" s="2">
        <f t="shared" si="24"/>
        <v>0.47199999999999953</v>
      </c>
      <c r="K95" s="3">
        <f t="shared" si="25"/>
        <v>1.2269938650307237</v>
      </c>
      <c r="L95" s="3">
        <f t="shared" si="26"/>
        <v>2.2494887525560836</v>
      </c>
      <c r="N95" s="13"/>
      <c r="O95" s="12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spans="1:25" x14ac:dyDescent="0.2">
      <c r="A96" s="5">
        <f t="shared" si="21"/>
        <v>1006</v>
      </c>
      <c r="B96" s="2">
        <v>76</v>
      </c>
      <c r="C96" s="2">
        <v>164</v>
      </c>
      <c r="D96" s="2">
        <v>8.5540000000000003</v>
      </c>
      <c r="E96" s="2">
        <v>9.1050000000000004</v>
      </c>
      <c r="F96" s="2">
        <f t="shared" si="22"/>
        <v>0.55100000000000016</v>
      </c>
      <c r="G96" s="2">
        <v>9.0939999999999994</v>
      </c>
      <c r="H96" s="2">
        <f t="shared" si="23"/>
        <v>0.53999999999999915</v>
      </c>
      <c r="I96" s="2">
        <v>9.0869999999999997</v>
      </c>
      <c r="J96" s="2">
        <f t="shared" si="24"/>
        <v>0.53299999999999947</v>
      </c>
      <c r="K96" s="3">
        <f t="shared" si="25"/>
        <v>1.2704174228674541</v>
      </c>
      <c r="L96" s="3">
        <f t="shared" si="26"/>
        <v>1.9963702359348523</v>
      </c>
      <c r="N96" s="13"/>
      <c r="O96" s="12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spans="1:25" x14ac:dyDescent="0.2">
      <c r="A97" s="5">
        <f t="shared" si="21"/>
        <v>1010</v>
      </c>
      <c r="B97" s="2">
        <v>80</v>
      </c>
      <c r="C97" s="2">
        <v>263</v>
      </c>
      <c r="D97" s="2">
        <v>8.8469999999999995</v>
      </c>
      <c r="E97" s="2">
        <v>9.4890000000000008</v>
      </c>
      <c r="F97" s="2">
        <f t="shared" si="22"/>
        <v>0.64200000000000124</v>
      </c>
      <c r="G97" s="2">
        <v>9.4730000000000008</v>
      </c>
      <c r="H97" s="2">
        <f t="shared" si="23"/>
        <v>0.62600000000000122</v>
      </c>
      <c r="I97" s="2">
        <v>9.4640000000000004</v>
      </c>
      <c r="J97" s="2">
        <f t="shared" si="24"/>
        <v>0.61700000000000088</v>
      </c>
      <c r="K97" s="3">
        <f t="shared" si="25"/>
        <v>1.4018691588785552</v>
      </c>
      <c r="L97" s="3">
        <f t="shared" si="26"/>
        <v>2.4922118380062308</v>
      </c>
      <c r="N97" s="13"/>
      <c r="O97" s="12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spans="1:25" x14ac:dyDescent="0.2">
      <c r="A98" s="5">
        <f t="shared" si="21"/>
        <v>1014</v>
      </c>
      <c r="B98" s="2">
        <v>84</v>
      </c>
      <c r="C98" s="2">
        <v>143</v>
      </c>
      <c r="D98" s="2">
        <v>9.2550000000000008</v>
      </c>
      <c r="E98" s="2">
        <v>9.9410000000000007</v>
      </c>
      <c r="F98" s="2">
        <f t="shared" si="22"/>
        <v>0.68599999999999994</v>
      </c>
      <c r="G98" s="2">
        <v>9.9320000000000004</v>
      </c>
      <c r="H98" s="2">
        <f t="shared" si="23"/>
        <v>0.6769999999999996</v>
      </c>
      <c r="I98" s="2">
        <v>9.9250000000000007</v>
      </c>
      <c r="J98" s="2">
        <f t="shared" si="24"/>
        <v>0.66999999999999993</v>
      </c>
      <c r="K98" s="3">
        <f t="shared" si="25"/>
        <v>1.0204081632652584</v>
      </c>
      <c r="L98" s="3">
        <f t="shared" si="26"/>
        <v>1.3119533527697236</v>
      </c>
      <c r="N98" s="13"/>
      <c r="O98" s="12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spans="1:25" x14ac:dyDescent="0.2">
      <c r="A99" s="5">
        <f t="shared" si="21"/>
        <v>1018</v>
      </c>
      <c r="B99" s="2">
        <v>88</v>
      </c>
      <c r="C99" s="2">
        <v>229</v>
      </c>
      <c r="D99" s="2">
        <v>8.4410000000000007</v>
      </c>
      <c r="E99" s="2">
        <v>9.3829999999999991</v>
      </c>
      <c r="F99" s="2">
        <f t="shared" si="22"/>
        <v>0.94199999999999839</v>
      </c>
      <c r="G99" s="2">
        <v>9.3759999999999994</v>
      </c>
      <c r="H99" s="2">
        <f t="shared" si="23"/>
        <v>0.93499999999999872</v>
      </c>
      <c r="I99" s="2">
        <v>9.3719999999999999</v>
      </c>
      <c r="J99" s="2">
        <f t="shared" si="24"/>
        <v>0.93099999999999916</v>
      </c>
      <c r="K99" s="3">
        <f t="shared" si="25"/>
        <v>0.42462845010611106</v>
      </c>
      <c r="L99" s="3">
        <f t="shared" si="26"/>
        <v>0.74309978768574148</v>
      </c>
      <c r="N99" s="13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1:25" x14ac:dyDescent="0.2">
      <c r="A100" s="5">
        <f t="shared" si="21"/>
        <v>1022</v>
      </c>
      <c r="B100" s="2">
        <v>92</v>
      </c>
      <c r="C100" s="2">
        <v>48</v>
      </c>
      <c r="D100" s="2">
        <v>8.9990000000000006</v>
      </c>
      <c r="E100" s="2">
        <v>9.6769999999999996</v>
      </c>
      <c r="F100" s="2">
        <f t="shared" si="22"/>
        <v>0.67799999999999905</v>
      </c>
      <c r="G100" s="2">
        <v>9.6709999999999994</v>
      </c>
      <c r="H100" s="2">
        <f t="shared" si="23"/>
        <v>0.67199999999999882</v>
      </c>
      <c r="I100" s="2">
        <v>9.6679999999999993</v>
      </c>
      <c r="J100" s="2">
        <f t="shared" si="24"/>
        <v>0.66899999999999871</v>
      </c>
      <c r="K100" s="3">
        <f t="shared" si="25"/>
        <v>0.44247787610621214</v>
      </c>
      <c r="L100" s="3">
        <f t="shared" si="26"/>
        <v>0.88495575221242406</v>
      </c>
      <c r="N100" s="13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spans="1:25" x14ac:dyDescent="0.2">
      <c r="A101" s="5">
        <f t="shared" si="21"/>
        <v>1026</v>
      </c>
      <c r="B101" s="2">
        <v>96</v>
      </c>
      <c r="C101" s="2">
        <v>264</v>
      </c>
      <c r="D101" s="2">
        <v>8.5830000000000002</v>
      </c>
      <c r="E101" s="2">
        <v>9.7859999999999996</v>
      </c>
      <c r="F101" s="2">
        <f t="shared" si="22"/>
        <v>1.2029999999999994</v>
      </c>
      <c r="G101" s="2">
        <v>9.7769999999999992</v>
      </c>
      <c r="H101" s="2">
        <f t="shared" si="23"/>
        <v>1.1939999999999991</v>
      </c>
      <c r="I101" s="2">
        <v>9.7710000000000008</v>
      </c>
      <c r="J101" s="2">
        <f t="shared" si="24"/>
        <v>1.1880000000000006</v>
      </c>
      <c r="K101" s="3">
        <f t="shared" si="25"/>
        <v>0.498753117206854</v>
      </c>
      <c r="L101" s="3">
        <f t="shared" si="26"/>
        <v>0.74812967581050493</v>
      </c>
      <c r="N101" s="13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1:25" x14ac:dyDescent="0.2">
      <c r="A102" s="5">
        <f t="shared" si="21"/>
        <v>1030</v>
      </c>
      <c r="B102" s="2">
        <v>100</v>
      </c>
      <c r="C102" s="2"/>
      <c r="D102" s="2"/>
      <c r="E102" s="2"/>
      <c r="F102" s="2">
        <f t="shared" si="22"/>
        <v>0</v>
      </c>
      <c r="G102" s="2"/>
      <c r="H102" s="2">
        <f t="shared" si="23"/>
        <v>0</v>
      </c>
      <c r="I102" s="2"/>
      <c r="J102" s="2">
        <f t="shared" si="24"/>
        <v>0</v>
      </c>
      <c r="K102" s="3"/>
      <c r="L102" s="3"/>
      <c r="N102" s="13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1:25" x14ac:dyDescent="0.2">
      <c r="A103" s="5">
        <f>$B103+1030</f>
        <v>1034</v>
      </c>
      <c r="B103" s="2">
        <v>4</v>
      </c>
      <c r="C103" s="2">
        <v>114</v>
      </c>
      <c r="D103" s="2">
        <v>8.9779999999999998</v>
      </c>
      <c r="E103" s="2">
        <v>9.7279999999999998</v>
      </c>
      <c r="F103" s="2">
        <f>$E103-$D103</f>
        <v>0.75</v>
      </c>
      <c r="G103" s="2">
        <v>9.7200000000000006</v>
      </c>
      <c r="H103" s="2">
        <f>$G103-$D103</f>
        <v>0.74200000000000088</v>
      </c>
      <c r="I103" s="2">
        <v>9.718</v>
      </c>
      <c r="J103" s="2">
        <f>$I103-$D103</f>
        <v>0.74000000000000021</v>
      </c>
      <c r="K103" s="3">
        <f>(($H103-$J103)/$F103)*100</f>
        <v>0.26666666666675576</v>
      </c>
      <c r="L103" s="3">
        <f>(1-($H103/$F103))*100</f>
        <v>1.0666666666665492</v>
      </c>
      <c r="N103" s="13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1:25" x14ac:dyDescent="0.2">
      <c r="A104" s="5">
        <f t="shared" ref="A104:A114" si="27">$B104+1030</f>
        <v>1038</v>
      </c>
      <c r="B104" s="2">
        <v>8</v>
      </c>
      <c r="C104" s="2">
        <v>204</v>
      </c>
      <c r="D104" s="2">
        <v>8.9610000000000003</v>
      </c>
      <c r="E104" s="2">
        <v>9.8320000000000007</v>
      </c>
      <c r="F104" s="2">
        <f t="shared" ref="F104:F114" si="28">$E104-$D104</f>
        <v>0.87100000000000044</v>
      </c>
      <c r="G104" s="2">
        <v>9.8249999999999993</v>
      </c>
      <c r="H104" s="2">
        <f t="shared" ref="H104:H114" si="29">$G104-$D104</f>
        <v>0.86399999999999899</v>
      </c>
      <c r="I104" s="2">
        <v>9.8249999999999993</v>
      </c>
      <c r="J104" s="2">
        <f t="shared" ref="J104:J114" si="30">$I104-$D104</f>
        <v>0.86399999999999899</v>
      </c>
      <c r="K104" s="3">
        <f t="shared" ref="K104:K114" si="31">(($H104-$J104)/$F104)*100</f>
        <v>0</v>
      </c>
      <c r="L104" s="3">
        <f t="shared" ref="L104:L114" si="32">(1-($H104/$F104))*100</f>
        <v>0.80367393800245823</v>
      </c>
      <c r="N104" s="13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1:25" x14ac:dyDescent="0.2">
      <c r="A105" s="5">
        <f t="shared" si="27"/>
        <v>1042</v>
      </c>
      <c r="B105" s="2">
        <v>12</v>
      </c>
      <c r="C105" s="2">
        <v>217</v>
      </c>
      <c r="D105" s="2">
        <v>8.8689999999999998</v>
      </c>
      <c r="E105" s="2">
        <v>9.7119999999999997</v>
      </c>
      <c r="F105" s="2">
        <f t="shared" si="28"/>
        <v>0.84299999999999997</v>
      </c>
      <c r="G105" s="2">
        <v>9.702</v>
      </c>
      <c r="H105" s="2">
        <f t="shared" si="29"/>
        <v>0.83300000000000018</v>
      </c>
      <c r="I105" s="2">
        <v>9.7010000000000005</v>
      </c>
      <c r="J105" s="2">
        <f t="shared" si="30"/>
        <v>0.83200000000000074</v>
      </c>
      <c r="K105" s="3">
        <f t="shared" si="31"/>
        <v>0.11862396204026641</v>
      </c>
      <c r="L105" s="3">
        <f t="shared" si="32"/>
        <v>1.1862396204032954</v>
      </c>
      <c r="N105" s="13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spans="1:25" x14ac:dyDescent="0.2">
      <c r="A106" s="5">
        <f t="shared" si="27"/>
        <v>1046</v>
      </c>
      <c r="B106" s="2">
        <v>16</v>
      </c>
      <c r="C106" s="2">
        <v>170</v>
      </c>
      <c r="D106" s="2">
        <v>8.7569999999999997</v>
      </c>
      <c r="E106" s="2">
        <v>9.532</v>
      </c>
      <c r="F106" s="2">
        <f t="shared" si="28"/>
        <v>0.77500000000000036</v>
      </c>
      <c r="G106" s="2">
        <v>9.5269999999999992</v>
      </c>
      <c r="H106" s="2">
        <f t="shared" si="29"/>
        <v>0.76999999999999957</v>
      </c>
      <c r="I106" s="2">
        <v>9.5269999999999992</v>
      </c>
      <c r="J106" s="2">
        <f t="shared" si="30"/>
        <v>0.76999999999999957</v>
      </c>
      <c r="K106" s="3">
        <f t="shared" si="31"/>
        <v>0</v>
      </c>
      <c r="L106" s="3">
        <f t="shared" si="32"/>
        <v>0.64516129032268221</v>
      </c>
      <c r="N106" s="13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spans="1:25" x14ac:dyDescent="0.2">
      <c r="A107" s="5">
        <f t="shared" si="27"/>
        <v>1050</v>
      </c>
      <c r="B107" s="2">
        <v>20</v>
      </c>
      <c r="C107" s="2">
        <v>49</v>
      </c>
      <c r="D107" s="2">
        <v>8.9570000000000007</v>
      </c>
      <c r="E107" s="2">
        <v>9.6790000000000003</v>
      </c>
      <c r="F107" s="2">
        <f t="shared" si="28"/>
        <v>0.72199999999999953</v>
      </c>
      <c r="G107" s="2">
        <v>9.673</v>
      </c>
      <c r="H107" s="2">
        <f t="shared" si="29"/>
        <v>0.7159999999999993</v>
      </c>
      <c r="I107" s="2">
        <v>9.6720000000000006</v>
      </c>
      <c r="J107" s="2">
        <f t="shared" si="30"/>
        <v>0.71499999999999986</v>
      </c>
      <c r="K107" s="3">
        <f t="shared" si="31"/>
        <v>0.13850415512457706</v>
      </c>
      <c r="L107" s="3">
        <f t="shared" si="32"/>
        <v>0.83102493074795891</v>
      </c>
      <c r="N107" s="13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spans="1:25" x14ac:dyDescent="0.2">
      <c r="A108" s="5">
        <f t="shared" si="27"/>
        <v>1054</v>
      </c>
      <c r="B108" s="2">
        <v>24</v>
      </c>
      <c r="C108" s="2">
        <v>99</v>
      </c>
      <c r="D108" s="2">
        <v>8.9060000000000006</v>
      </c>
      <c r="E108" s="2">
        <v>9.5850000000000009</v>
      </c>
      <c r="F108" s="2">
        <f t="shared" si="28"/>
        <v>0.67900000000000027</v>
      </c>
      <c r="G108" s="2">
        <v>9.5809999999999995</v>
      </c>
      <c r="H108" s="2">
        <f t="shared" si="29"/>
        <v>0.67499999999999893</v>
      </c>
      <c r="I108" s="2">
        <v>9.5809999999999995</v>
      </c>
      <c r="J108" s="2">
        <f t="shared" si="30"/>
        <v>0.67499999999999893</v>
      </c>
      <c r="K108" s="3">
        <f t="shared" si="31"/>
        <v>0</v>
      </c>
      <c r="L108" s="3">
        <f t="shared" si="32"/>
        <v>0.58910162002965283</v>
      </c>
      <c r="N108" s="13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1:25" x14ac:dyDescent="0.2">
      <c r="A109" s="5">
        <f t="shared" si="27"/>
        <v>1058</v>
      </c>
      <c r="B109" s="2">
        <v>28</v>
      </c>
      <c r="C109" s="2">
        <v>110</v>
      </c>
      <c r="D109" s="2">
        <v>8.6140000000000008</v>
      </c>
      <c r="E109" s="2">
        <v>9.5350000000000001</v>
      </c>
      <c r="F109" s="2">
        <f t="shared" si="28"/>
        <v>0.92099999999999937</v>
      </c>
      <c r="G109" s="2">
        <v>9.5280000000000005</v>
      </c>
      <c r="H109" s="2">
        <f t="shared" si="29"/>
        <v>0.9139999999999997</v>
      </c>
      <c r="I109" s="2">
        <v>9.5269999999999992</v>
      </c>
      <c r="J109" s="2">
        <f t="shared" si="30"/>
        <v>0.91299999999999848</v>
      </c>
      <c r="K109" s="3">
        <f t="shared" si="31"/>
        <v>0.10857763300773321</v>
      </c>
      <c r="L109" s="3">
        <f t="shared" si="32"/>
        <v>0.76004343105317007</v>
      </c>
      <c r="N109" s="13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1:25" x14ac:dyDescent="0.2">
      <c r="A110" s="5">
        <f t="shared" si="27"/>
        <v>1062</v>
      </c>
      <c r="B110" s="2">
        <v>32</v>
      </c>
      <c r="C110" s="2">
        <v>72</v>
      </c>
      <c r="D110" s="2">
        <v>9.2530000000000001</v>
      </c>
      <c r="E110" s="2">
        <v>9.9779999999999998</v>
      </c>
      <c r="F110" s="2">
        <f t="shared" si="28"/>
        <v>0.72499999999999964</v>
      </c>
      <c r="G110" s="2">
        <v>9.9689999999999994</v>
      </c>
      <c r="H110" s="2">
        <f t="shared" si="29"/>
        <v>0.7159999999999993</v>
      </c>
      <c r="I110" s="2">
        <v>9.9640000000000004</v>
      </c>
      <c r="J110" s="2">
        <f t="shared" si="30"/>
        <v>0.7110000000000003</v>
      </c>
      <c r="K110" s="3">
        <f t="shared" si="31"/>
        <v>0.68965517241365626</v>
      </c>
      <c r="L110" s="3">
        <f t="shared" si="32"/>
        <v>1.24137931034487</v>
      </c>
      <c r="N110" s="13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spans="1:25" x14ac:dyDescent="0.2">
      <c r="A111" s="5">
        <f t="shared" si="27"/>
        <v>1066</v>
      </c>
      <c r="B111" s="2">
        <v>36</v>
      </c>
      <c r="C111" s="2">
        <v>165</v>
      </c>
      <c r="D111" s="2">
        <v>8.8759999999999994</v>
      </c>
      <c r="E111" s="2">
        <v>9.3089999999999993</v>
      </c>
      <c r="F111" s="2">
        <f t="shared" si="28"/>
        <v>0.43299999999999983</v>
      </c>
      <c r="G111" s="2">
        <v>9.3000000000000007</v>
      </c>
      <c r="H111" s="2">
        <f t="shared" si="29"/>
        <v>0.42400000000000126</v>
      </c>
      <c r="I111" s="2">
        <v>9.2940000000000005</v>
      </c>
      <c r="J111" s="2">
        <f t="shared" si="30"/>
        <v>0.41800000000000104</v>
      </c>
      <c r="K111" s="3">
        <f t="shared" si="31"/>
        <v>1.3856812933025935</v>
      </c>
      <c r="L111" s="3">
        <f t="shared" si="32"/>
        <v>2.0785219399534816</v>
      </c>
      <c r="N111" s="13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1:25" x14ac:dyDescent="0.2">
      <c r="A112" s="5">
        <f t="shared" si="27"/>
        <v>1070</v>
      </c>
      <c r="B112" s="2">
        <v>40</v>
      </c>
      <c r="C112" s="2">
        <v>153</v>
      </c>
      <c r="D112" s="2">
        <v>9.2080000000000002</v>
      </c>
      <c r="E112" s="2">
        <v>10.098000000000001</v>
      </c>
      <c r="F112" s="2">
        <f t="shared" si="28"/>
        <v>0.89000000000000057</v>
      </c>
      <c r="G112" s="2">
        <v>10.087</v>
      </c>
      <c r="H112" s="2">
        <f t="shared" si="29"/>
        <v>0.87899999999999956</v>
      </c>
      <c r="I112" s="2">
        <v>10.081</v>
      </c>
      <c r="J112" s="2">
        <f t="shared" si="30"/>
        <v>0.87299999999999933</v>
      </c>
      <c r="K112" s="3">
        <f t="shared" si="31"/>
        <v>0.67415730337081159</v>
      </c>
      <c r="L112" s="3">
        <f t="shared" si="32"/>
        <v>1.2359550561798827</v>
      </c>
      <c r="N112" s="13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spans="1:25" x14ac:dyDescent="0.2">
      <c r="A113" s="5">
        <f t="shared" si="27"/>
        <v>1074</v>
      </c>
      <c r="B113" s="2">
        <v>44</v>
      </c>
      <c r="C113" s="2">
        <v>233</v>
      </c>
      <c r="D113" s="2">
        <v>8.5749999999999993</v>
      </c>
      <c r="E113" s="2">
        <v>9.234</v>
      </c>
      <c r="F113" s="2">
        <f t="shared" si="28"/>
        <v>0.6590000000000007</v>
      </c>
      <c r="G113" s="2">
        <v>9.2260000000000009</v>
      </c>
      <c r="H113" s="2">
        <f t="shared" si="29"/>
        <v>0.65100000000000158</v>
      </c>
      <c r="I113" s="2">
        <v>9.2219999999999995</v>
      </c>
      <c r="J113" s="2">
        <f t="shared" si="30"/>
        <v>0.64700000000000024</v>
      </c>
      <c r="K113" s="3">
        <f t="shared" si="31"/>
        <v>0.60698027314132497</v>
      </c>
      <c r="L113" s="3">
        <f t="shared" si="32"/>
        <v>1.2139605462821113</v>
      </c>
      <c r="N113" s="13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1:25" x14ac:dyDescent="0.2">
      <c r="A114" s="5">
        <f t="shared" si="27"/>
        <v>1078</v>
      </c>
      <c r="B114" s="2">
        <v>48</v>
      </c>
      <c r="C114" s="2">
        <v>131</v>
      </c>
      <c r="D114" s="2">
        <v>9.4499999999999993</v>
      </c>
      <c r="E114" s="2">
        <v>10.3</v>
      </c>
      <c r="F114" s="2">
        <f t="shared" si="28"/>
        <v>0.85000000000000142</v>
      </c>
      <c r="G114" s="2">
        <v>10.29</v>
      </c>
      <c r="H114" s="2">
        <f t="shared" si="29"/>
        <v>0.83999999999999986</v>
      </c>
      <c r="I114" s="2">
        <v>10.285</v>
      </c>
      <c r="J114" s="2">
        <f t="shared" si="30"/>
        <v>0.83500000000000085</v>
      </c>
      <c r="K114" s="3">
        <f t="shared" si="31"/>
        <v>0.58823529411752895</v>
      </c>
      <c r="L114" s="3">
        <f t="shared" si="32"/>
        <v>1.1764705882354787</v>
      </c>
      <c r="N114" s="13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1:25" x14ac:dyDescent="0.2">
      <c r="A115" s="5">
        <f>$B115+1080</f>
        <v>1084</v>
      </c>
      <c r="B115" s="2">
        <v>4</v>
      </c>
      <c r="C115" s="2">
        <v>230</v>
      </c>
      <c r="D115" s="2">
        <v>8.1999999999999993</v>
      </c>
      <c r="E115" s="2">
        <v>8.7739999999999991</v>
      </c>
      <c r="F115" s="2">
        <f>$E115-$D115</f>
        <v>0.57399999999999984</v>
      </c>
      <c r="G115" s="2">
        <v>8.77</v>
      </c>
      <c r="H115" s="2">
        <f>$G115-$D115</f>
        <v>0.57000000000000028</v>
      </c>
      <c r="I115" s="2">
        <v>8.7639999999999993</v>
      </c>
      <c r="J115" s="2">
        <f>$I115-$D115</f>
        <v>0.56400000000000006</v>
      </c>
      <c r="K115" s="3">
        <f>(($H115-$J115)/$F115)*100</f>
        <v>1.0452961672474266</v>
      </c>
      <c r="L115" s="3">
        <f>(1-($H115/$F115))*100</f>
        <v>0.6968641114981855</v>
      </c>
      <c r="N115" s="13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spans="1:25" x14ac:dyDescent="0.2">
      <c r="A116" s="5">
        <f t="shared" ref="A116:A139" si="33">$B116+1080</f>
        <v>1088</v>
      </c>
      <c r="B116" s="2">
        <v>8</v>
      </c>
      <c r="C116" s="2">
        <v>59</v>
      </c>
      <c r="D116" s="2">
        <v>8.0370000000000008</v>
      </c>
      <c r="E116" s="2">
        <v>8.9369999999999994</v>
      </c>
      <c r="F116" s="2">
        <f t="shared" ref="F116:F139" si="34">$E116-$D116</f>
        <v>0.89999999999999858</v>
      </c>
      <c r="G116" s="2">
        <v>8.9329999999999998</v>
      </c>
      <c r="H116" s="2">
        <f t="shared" ref="H116:H139" si="35">$G116-$D116</f>
        <v>0.89599999999999902</v>
      </c>
      <c r="I116" s="2">
        <v>8.9280000000000008</v>
      </c>
      <c r="J116" s="2">
        <f t="shared" ref="J116:J139" si="36">$I116-$D116</f>
        <v>0.89100000000000001</v>
      </c>
      <c r="K116" s="3">
        <f t="shared" ref="K116:K136" si="37">(($H116-$J116)/$F116)*100</f>
        <v>0.55555555555544589</v>
      </c>
      <c r="L116" s="3">
        <f t="shared" ref="L116:L136" si="38">(1-($H116/$F116))*100</f>
        <v>0.4444444444443918</v>
      </c>
      <c r="N116" s="13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spans="1:25" x14ac:dyDescent="0.2">
      <c r="A117" s="5">
        <f t="shared" si="33"/>
        <v>1092</v>
      </c>
      <c r="B117" s="2">
        <v>12</v>
      </c>
      <c r="C117" s="2">
        <v>87</v>
      </c>
      <c r="D117" s="2">
        <v>9.2460000000000004</v>
      </c>
      <c r="E117" s="2">
        <v>9.8889999999999993</v>
      </c>
      <c r="F117" s="2">
        <f t="shared" si="34"/>
        <v>0.64299999999999891</v>
      </c>
      <c r="G117" s="2">
        <v>9.8840000000000003</v>
      </c>
      <c r="H117" s="2">
        <f t="shared" si="35"/>
        <v>0.6379999999999999</v>
      </c>
      <c r="I117" s="2">
        <v>9.8729999999999993</v>
      </c>
      <c r="J117" s="2">
        <f t="shared" si="36"/>
        <v>0.62699999999999889</v>
      </c>
      <c r="K117" s="3">
        <f t="shared" si="37"/>
        <v>1.7107309486782314</v>
      </c>
      <c r="L117" s="3">
        <f t="shared" si="38"/>
        <v>0.77760497667169748</v>
      </c>
      <c r="N117" s="13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spans="1:25" x14ac:dyDescent="0.2">
      <c r="A118" s="5">
        <f t="shared" si="33"/>
        <v>1096</v>
      </c>
      <c r="B118" s="2">
        <v>16</v>
      </c>
      <c r="C118" s="2">
        <v>77</v>
      </c>
      <c r="D118" s="2">
        <v>9.1020000000000003</v>
      </c>
      <c r="E118" s="2">
        <v>9.6980000000000004</v>
      </c>
      <c r="F118" s="2">
        <f t="shared" si="34"/>
        <v>0.59600000000000009</v>
      </c>
      <c r="G118" s="2">
        <v>9.6940000000000008</v>
      </c>
      <c r="H118" s="2">
        <f t="shared" si="35"/>
        <v>0.59200000000000053</v>
      </c>
      <c r="I118" s="2">
        <v>9.6880000000000006</v>
      </c>
      <c r="J118" s="2">
        <f t="shared" si="36"/>
        <v>0.5860000000000003</v>
      </c>
      <c r="K118" s="3">
        <f t="shared" si="37"/>
        <v>1.006711409396011</v>
      </c>
      <c r="L118" s="3">
        <f t="shared" si="38"/>
        <v>0.67114093959723675</v>
      </c>
      <c r="N118" s="13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spans="1:25" x14ac:dyDescent="0.2">
      <c r="A119" s="5">
        <f t="shared" si="33"/>
        <v>1100</v>
      </c>
      <c r="B119" s="2">
        <v>20</v>
      </c>
      <c r="C119" s="2">
        <v>119</v>
      </c>
      <c r="D119" s="2">
        <v>8.6460000000000008</v>
      </c>
      <c r="E119" s="2">
        <v>9.33</v>
      </c>
      <c r="F119" s="2">
        <f t="shared" si="34"/>
        <v>0.68399999999999928</v>
      </c>
      <c r="G119" s="2">
        <v>9.3260000000000005</v>
      </c>
      <c r="H119" s="2">
        <f t="shared" si="35"/>
        <v>0.67999999999999972</v>
      </c>
      <c r="I119" s="2">
        <v>9.3209999999999997</v>
      </c>
      <c r="J119" s="2">
        <f t="shared" si="36"/>
        <v>0.67499999999999893</v>
      </c>
      <c r="K119" s="3">
        <f t="shared" si="37"/>
        <v>0.73099415204689866</v>
      </c>
      <c r="L119" s="3">
        <f t="shared" si="38"/>
        <v>0.58479532163736581</v>
      </c>
      <c r="N119" s="13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spans="1:25" x14ac:dyDescent="0.2">
      <c r="A120" s="5">
        <f t="shared" si="33"/>
        <v>1104</v>
      </c>
      <c r="B120" s="2">
        <v>24</v>
      </c>
      <c r="C120" s="2">
        <v>116</v>
      </c>
      <c r="D120" s="2">
        <v>9.0129999999999999</v>
      </c>
      <c r="E120" s="2">
        <v>9.6310000000000002</v>
      </c>
      <c r="F120" s="2">
        <f t="shared" si="34"/>
        <v>0.61800000000000033</v>
      </c>
      <c r="G120" s="2">
        <v>9.6259999999999994</v>
      </c>
      <c r="H120" s="2">
        <f t="shared" si="35"/>
        <v>0.61299999999999955</v>
      </c>
      <c r="I120" s="2">
        <v>9.6170000000000009</v>
      </c>
      <c r="J120" s="2">
        <f t="shared" si="36"/>
        <v>0.60400000000000098</v>
      </c>
      <c r="K120" s="3">
        <f t="shared" si="37"/>
        <v>1.4563106796114174</v>
      </c>
      <c r="L120" s="3">
        <f t="shared" si="38"/>
        <v>0.80906148867326833</v>
      </c>
      <c r="N120" s="13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1:25" x14ac:dyDescent="0.2">
      <c r="A121" s="5">
        <f t="shared" si="33"/>
        <v>1108</v>
      </c>
      <c r="B121" s="2">
        <v>28</v>
      </c>
      <c r="C121" s="2">
        <v>20</v>
      </c>
      <c r="D121" s="2">
        <v>8.2799999999999994</v>
      </c>
      <c r="E121" s="2">
        <v>8.9819999999999993</v>
      </c>
      <c r="F121" s="2">
        <f t="shared" si="34"/>
        <v>0.70199999999999996</v>
      </c>
      <c r="G121" s="2">
        <v>8.9760000000000009</v>
      </c>
      <c r="H121" s="2">
        <f t="shared" si="35"/>
        <v>0.69600000000000151</v>
      </c>
      <c r="I121" s="2">
        <v>8.9589999999999996</v>
      </c>
      <c r="J121" s="2">
        <f t="shared" si="36"/>
        <v>0.67900000000000027</v>
      </c>
      <c r="K121" s="3">
        <f t="shared" si="37"/>
        <v>2.4216524216525981</v>
      </c>
      <c r="L121" s="3">
        <f t="shared" si="38"/>
        <v>0.85470085470062962</v>
      </c>
      <c r="N121" s="13"/>
      <c r="O121" s="12"/>
      <c r="P121" s="14"/>
      <c r="Q121" s="14"/>
      <c r="R121" s="12"/>
      <c r="S121" s="12"/>
      <c r="T121" s="12"/>
      <c r="U121" s="12"/>
      <c r="V121" s="12"/>
      <c r="W121" s="12"/>
      <c r="X121" s="12"/>
      <c r="Y121" s="12"/>
    </row>
    <row r="122" spans="1:25" x14ac:dyDescent="0.2">
      <c r="A122" s="5">
        <f t="shared" si="33"/>
        <v>1112</v>
      </c>
      <c r="B122" s="2">
        <v>32</v>
      </c>
      <c r="C122" s="2">
        <v>257</v>
      </c>
      <c r="D122" s="2">
        <v>9.1890000000000001</v>
      </c>
      <c r="E122" s="2">
        <v>9.8460000000000001</v>
      </c>
      <c r="F122" s="2">
        <f t="shared" si="34"/>
        <v>0.65700000000000003</v>
      </c>
      <c r="G122" s="2">
        <v>9.8390000000000004</v>
      </c>
      <c r="H122" s="2">
        <f t="shared" si="35"/>
        <v>0.65000000000000036</v>
      </c>
      <c r="I122" s="2">
        <v>9.8249999999999993</v>
      </c>
      <c r="J122" s="2">
        <f t="shared" si="36"/>
        <v>0.63599999999999923</v>
      </c>
      <c r="K122" s="3">
        <f t="shared" si="37"/>
        <v>2.1308980213091511</v>
      </c>
      <c r="L122" s="3">
        <f t="shared" si="38"/>
        <v>1.0654490106544401</v>
      </c>
      <c r="N122" s="13"/>
      <c r="O122" s="12"/>
      <c r="P122" s="14"/>
      <c r="Q122" s="14"/>
      <c r="R122" s="12"/>
      <c r="S122" s="12"/>
      <c r="T122" s="12"/>
      <c r="U122" s="12"/>
      <c r="V122" s="12"/>
      <c r="W122" s="12"/>
      <c r="X122" s="12"/>
      <c r="Y122" s="12"/>
    </row>
    <row r="123" spans="1:25" x14ac:dyDescent="0.2">
      <c r="A123" s="5">
        <f t="shared" si="33"/>
        <v>1116</v>
      </c>
      <c r="B123" s="2">
        <v>36</v>
      </c>
      <c r="C123" s="2">
        <v>127</v>
      </c>
      <c r="D123" s="2">
        <v>9.6829999999999998</v>
      </c>
      <c r="E123" s="2">
        <v>10.384</v>
      </c>
      <c r="F123" s="2">
        <f t="shared" si="34"/>
        <v>0.70100000000000051</v>
      </c>
      <c r="G123" s="2">
        <v>10.379</v>
      </c>
      <c r="H123" s="2">
        <f t="shared" si="35"/>
        <v>0.69599999999999973</v>
      </c>
      <c r="I123" s="2">
        <v>10.369</v>
      </c>
      <c r="J123" s="2">
        <f t="shared" si="36"/>
        <v>0.68599999999999994</v>
      </c>
      <c r="K123" s="3">
        <f t="shared" si="37"/>
        <v>1.4265335235377716</v>
      </c>
      <c r="L123" s="3">
        <f t="shared" si="38"/>
        <v>0.71326676176901582</v>
      </c>
      <c r="N123" s="13"/>
      <c r="O123" s="12"/>
      <c r="P123" s="14"/>
      <c r="Q123" s="14"/>
      <c r="R123" s="12"/>
      <c r="S123" s="12"/>
      <c r="T123" s="12"/>
      <c r="U123" s="12"/>
      <c r="V123" s="12"/>
      <c r="W123" s="12"/>
      <c r="X123" s="12"/>
      <c r="Y123" s="12"/>
    </row>
    <row r="124" spans="1:25" x14ac:dyDescent="0.2">
      <c r="A124" s="5">
        <f t="shared" si="33"/>
        <v>1120</v>
      </c>
      <c r="B124" s="2">
        <v>40</v>
      </c>
      <c r="C124" s="2">
        <v>198</v>
      </c>
      <c r="D124" s="2">
        <v>9.1839999999999993</v>
      </c>
      <c r="E124" s="2">
        <v>9.8409999999999993</v>
      </c>
      <c r="F124" s="2">
        <f t="shared" si="34"/>
        <v>0.65700000000000003</v>
      </c>
      <c r="G124" s="2">
        <v>9.8369999999999997</v>
      </c>
      <c r="H124" s="2">
        <f t="shared" si="35"/>
        <v>0.65300000000000047</v>
      </c>
      <c r="I124" s="2">
        <v>9.8279999999999994</v>
      </c>
      <c r="J124" s="2">
        <f t="shared" si="36"/>
        <v>0.64400000000000013</v>
      </c>
      <c r="K124" s="3">
        <f t="shared" si="37"/>
        <v>1.369863013698682</v>
      </c>
      <c r="L124" s="3">
        <f t="shared" si="38"/>
        <v>0.60882800608821341</v>
      </c>
      <c r="N124" s="13"/>
      <c r="O124" s="12"/>
      <c r="P124" s="14"/>
      <c r="Q124" s="14"/>
      <c r="R124" s="12"/>
      <c r="S124" s="12"/>
      <c r="T124" s="12"/>
      <c r="U124" s="12"/>
      <c r="V124" s="12"/>
      <c r="W124" s="12"/>
      <c r="X124" s="12"/>
      <c r="Y124" s="12"/>
    </row>
    <row r="125" spans="1:25" x14ac:dyDescent="0.2">
      <c r="A125" s="5">
        <f t="shared" si="33"/>
        <v>1124</v>
      </c>
      <c r="B125" s="2">
        <v>44</v>
      </c>
      <c r="C125" s="2">
        <v>3</v>
      </c>
      <c r="D125" s="2">
        <v>9.3260000000000005</v>
      </c>
      <c r="E125" s="2">
        <v>10.025</v>
      </c>
      <c r="F125" s="2">
        <f t="shared" si="34"/>
        <v>0.69899999999999984</v>
      </c>
      <c r="G125" s="2">
        <v>10.019</v>
      </c>
      <c r="H125" s="2">
        <f t="shared" si="35"/>
        <v>0.69299999999999962</v>
      </c>
      <c r="I125" s="2">
        <v>10.01</v>
      </c>
      <c r="J125" s="2">
        <f t="shared" si="36"/>
        <v>0.68399999999999928</v>
      </c>
      <c r="K125" s="3">
        <f t="shared" si="37"/>
        <v>1.2875536480687186</v>
      </c>
      <c r="L125" s="3">
        <f t="shared" si="38"/>
        <v>0.8583690987124748</v>
      </c>
      <c r="N125" s="13"/>
      <c r="O125" s="12"/>
      <c r="P125" s="14"/>
      <c r="Q125" s="14"/>
      <c r="R125" s="12"/>
      <c r="S125" s="12"/>
      <c r="T125" s="12"/>
      <c r="U125" s="12"/>
      <c r="V125" s="12"/>
      <c r="W125" s="12"/>
      <c r="X125" s="12"/>
      <c r="Y125" s="12"/>
    </row>
    <row r="126" spans="1:25" x14ac:dyDescent="0.2">
      <c r="A126" s="5">
        <f t="shared" si="33"/>
        <v>1128</v>
      </c>
      <c r="B126" s="2">
        <v>48</v>
      </c>
      <c r="C126" s="2">
        <v>225</v>
      </c>
      <c r="D126" s="2">
        <v>8.9649999999999999</v>
      </c>
      <c r="E126" s="2">
        <v>9.6950000000000003</v>
      </c>
      <c r="F126" s="2">
        <f t="shared" si="34"/>
        <v>0.73000000000000043</v>
      </c>
      <c r="G126" s="2">
        <v>9.6910000000000007</v>
      </c>
      <c r="H126" s="2">
        <f t="shared" si="35"/>
        <v>0.72600000000000087</v>
      </c>
      <c r="I126" s="2">
        <v>9.6809999999999992</v>
      </c>
      <c r="J126" s="2">
        <f t="shared" si="36"/>
        <v>0.7159999999999993</v>
      </c>
      <c r="K126" s="3">
        <f t="shared" si="37"/>
        <v>1.3698630136988434</v>
      </c>
      <c r="L126" s="3">
        <f t="shared" si="38"/>
        <v>0.54794520547939429</v>
      </c>
      <c r="N126" s="13"/>
      <c r="O126" s="12"/>
      <c r="P126" s="14"/>
      <c r="Q126" s="14"/>
      <c r="R126" s="12"/>
      <c r="S126" s="12"/>
      <c r="T126" s="12"/>
      <c r="U126" s="12"/>
      <c r="V126" s="12"/>
      <c r="W126" s="12"/>
      <c r="X126" s="12"/>
      <c r="Y126" s="12"/>
    </row>
    <row r="127" spans="1:25" x14ac:dyDescent="0.2">
      <c r="A127" s="5">
        <f t="shared" si="33"/>
        <v>1132</v>
      </c>
      <c r="B127" s="2">
        <v>52</v>
      </c>
      <c r="C127" s="2">
        <v>235</v>
      </c>
      <c r="D127" s="2">
        <v>8.9550000000000001</v>
      </c>
      <c r="E127" s="2">
        <v>9.5709999999999997</v>
      </c>
      <c r="F127" s="2">
        <f t="shared" si="34"/>
        <v>0.61599999999999966</v>
      </c>
      <c r="G127" s="2">
        <v>9.5670000000000002</v>
      </c>
      <c r="H127" s="2">
        <f t="shared" si="35"/>
        <v>0.6120000000000001</v>
      </c>
      <c r="I127" s="2">
        <v>9.5589999999999993</v>
      </c>
      <c r="J127" s="2">
        <f t="shared" si="36"/>
        <v>0.6039999999999992</v>
      </c>
      <c r="K127" s="3">
        <f t="shared" si="37"/>
        <v>1.2987012987014446</v>
      </c>
      <c r="L127" s="3">
        <f t="shared" si="38"/>
        <v>0.6493506493505774</v>
      </c>
      <c r="N127" s="13"/>
      <c r="O127" s="12"/>
      <c r="P127" s="14"/>
      <c r="Q127" s="14"/>
      <c r="R127" s="12"/>
      <c r="S127" s="12"/>
      <c r="T127" s="12"/>
      <c r="U127" s="12"/>
      <c r="V127" s="12"/>
      <c r="W127" s="12"/>
      <c r="X127" s="12"/>
      <c r="Y127" s="12"/>
    </row>
    <row r="128" spans="1:25" x14ac:dyDescent="0.2">
      <c r="A128" s="5">
        <f t="shared" si="33"/>
        <v>1136</v>
      </c>
      <c r="B128" s="2">
        <v>56</v>
      </c>
      <c r="C128" s="2">
        <v>181</v>
      </c>
      <c r="D128" s="2">
        <v>8.6969999999999992</v>
      </c>
      <c r="E128" s="2">
        <v>9.1289999999999996</v>
      </c>
      <c r="F128" s="2">
        <f t="shared" si="34"/>
        <v>0.43200000000000038</v>
      </c>
      <c r="G128" s="2">
        <v>9.1259999999999994</v>
      </c>
      <c r="H128" s="2">
        <f t="shared" si="35"/>
        <v>0.42900000000000027</v>
      </c>
      <c r="I128" s="2">
        <v>9.1010000000000009</v>
      </c>
      <c r="J128" s="2">
        <f t="shared" si="36"/>
        <v>0.40400000000000169</v>
      </c>
      <c r="K128" s="3">
        <f t="shared" si="37"/>
        <v>5.7870370370367024</v>
      </c>
      <c r="L128" s="3">
        <f t="shared" si="38"/>
        <v>0.69444444444447528</v>
      </c>
      <c r="N128" s="13"/>
      <c r="O128" s="12"/>
      <c r="P128" s="14"/>
      <c r="Q128" s="14"/>
      <c r="R128" s="12"/>
      <c r="S128" s="12"/>
      <c r="T128" s="12"/>
      <c r="U128" s="12"/>
      <c r="V128" s="12"/>
      <c r="W128" s="12"/>
      <c r="X128" s="12"/>
      <c r="Y128" s="12"/>
    </row>
    <row r="129" spans="1:25" x14ac:dyDescent="0.2">
      <c r="A129" s="5">
        <f t="shared" si="33"/>
        <v>1140</v>
      </c>
      <c r="B129" s="2">
        <v>60</v>
      </c>
      <c r="C129" s="2">
        <v>13</v>
      </c>
      <c r="D129" s="2">
        <v>8.2059999999999995</v>
      </c>
      <c r="E129" s="2">
        <v>8.9749999999999996</v>
      </c>
      <c r="F129" s="2">
        <f t="shared" si="34"/>
        <v>0.76900000000000013</v>
      </c>
      <c r="G129" s="2">
        <v>8.9700000000000006</v>
      </c>
      <c r="H129" s="2">
        <f t="shared" si="35"/>
        <v>0.76400000000000112</v>
      </c>
      <c r="I129" s="2">
        <v>8.9589999999999996</v>
      </c>
      <c r="J129" s="2">
        <f t="shared" si="36"/>
        <v>0.75300000000000011</v>
      </c>
      <c r="K129" s="3">
        <f t="shared" si="37"/>
        <v>1.4304291287387525</v>
      </c>
      <c r="L129" s="3">
        <f t="shared" si="38"/>
        <v>0.6501950585174221</v>
      </c>
      <c r="N129" s="13"/>
      <c r="O129" s="12"/>
      <c r="P129" s="14"/>
      <c r="Q129" s="14"/>
      <c r="R129" s="12"/>
      <c r="S129" s="12"/>
      <c r="T129" s="12"/>
      <c r="U129" s="12"/>
      <c r="V129" s="12"/>
      <c r="W129" s="12"/>
      <c r="X129" s="12"/>
      <c r="Y129" s="12"/>
    </row>
    <row r="130" spans="1:25" x14ac:dyDescent="0.2">
      <c r="A130" s="5">
        <f t="shared" si="33"/>
        <v>1144</v>
      </c>
      <c r="B130" s="2">
        <v>64</v>
      </c>
      <c r="C130" s="2">
        <v>1</v>
      </c>
      <c r="D130" s="2">
        <v>8.9920000000000009</v>
      </c>
      <c r="E130" s="2">
        <v>9.5830000000000002</v>
      </c>
      <c r="F130" s="2">
        <f t="shared" si="34"/>
        <v>0.5909999999999993</v>
      </c>
      <c r="G130" s="2">
        <v>9.577</v>
      </c>
      <c r="H130" s="2">
        <f t="shared" si="35"/>
        <v>0.58499999999999908</v>
      </c>
      <c r="I130" s="2">
        <v>9.5670000000000002</v>
      </c>
      <c r="J130" s="2">
        <f t="shared" si="36"/>
        <v>0.57499999999999929</v>
      </c>
      <c r="K130" s="3">
        <f t="shared" si="37"/>
        <v>1.6920473773265312</v>
      </c>
      <c r="L130" s="3">
        <f t="shared" si="38"/>
        <v>1.0152284263959754</v>
      </c>
      <c r="N130" s="13"/>
      <c r="O130" s="12"/>
      <c r="P130" s="14"/>
      <c r="Q130" s="14"/>
      <c r="R130" s="12"/>
      <c r="S130" s="12"/>
      <c r="T130" s="12"/>
      <c r="U130" s="12"/>
      <c r="V130" s="12"/>
      <c r="W130" s="12"/>
      <c r="X130" s="12"/>
      <c r="Y130" s="12"/>
    </row>
    <row r="131" spans="1:25" x14ac:dyDescent="0.2">
      <c r="A131" s="5">
        <f t="shared" si="33"/>
        <v>1148</v>
      </c>
      <c r="B131" s="2">
        <v>68</v>
      </c>
      <c r="C131" s="2">
        <v>12</v>
      </c>
      <c r="D131" s="2">
        <v>9.2609999999999992</v>
      </c>
      <c r="E131" s="2">
        <v>9.8829999999999991</v>
      </c>
      <c r="F131" s="2">
        <f t="shared" si="34"/>
        <v>0.62199999999999989</v>
      </c>
      <c r="G131" s="2">
        <v>9.8770000000000007</v>
      </c>
      <c r="H131" s="2">
        <f t="shared" si="35"/>
        <v>0.61600000000000144</v>
      </c>
      <c r="I131" s="2">
        <v>9.8680000000000003</v>
      </c>
      <c r="J131" s="2">
        <f t="shared" si="36"/>
        <v>0.60700000000000109</v>
      </c>
      <c r="K131" s="3">
        <f t="shared" si="37"/>
        <v>1.4469453376206338</v>
      </c>
      <c r="L131" s="3">
        <f t="shared" si="38"/>
        <v>0.96463022508013196</v>
      </c>
      <c r="N131" s="13"/>
      <c r="O131" s="12"/>
      <c r="P131" s="14"/>
      <c r="Q131" s="14"/>
      <c r="R131" s="12"/>
      <c r="S131" s="12"/>
      <c r="T131" s="12"/>
      <c r="U131" s="12"/>
      <c r="V131" s="12"/>
      <c r="W131" s="12"/>
      <c r="X131" s="12"/>
      <c r="Y131" s="12"/>
    </row>
    <row r="132" spans="1:25" x14ac:dyDescent="0.2">
      <c r="A132" s="5">
        <f t="shared" si="33"/>
        <v>1152</v>
      </c>
      <c r="B132" s="2">
        <v>72</v>
      </c>
      <c r="C132" s="2">
        <v>266</v>
      </c>
      <c r="D132" s="2">
        <v>8.8550000000000004</v>
      </c>
      <c r="E132" s="2">
        <v>9.4700000000000006</v>
      </c>
      <c r="F132" s="2">
        <f t="shared" si="34"/>
        <v>0.61500000000000021</v>
      </c>
      <c r="G132" s="2">
        <v>9.4619999999999997</v>
      </c>
      <c r="H132" s="2">
        <f t="shared" si="35"/>
        <v>0.60699999999999932</v>
      </c>
      <c r="I132" s="2">
        <v>9.44</v>
      </c>
      <c r="J132" s="2">
        <f t="shared" si="36"/>
        <v>0.58499999999999908</v>
      </c>
      <c r="K132" s="3">
        <f t="shared" si="37"/>
        <v>3.5772357723577617</v>
      </c>
      <c r="L132" s="3">
        <f t="shared" si="38"/>
        <v>1.3008130081302305</v>
      </c>
      <c r="N132" s="13"/>
      <c r="O132" s="12"/>
      <c r="P132" s="14"/>
      <c r="Q132" s="14"/>
      <c r="R132" s="12"/>
      <c r="S132" s="12"/>
      <c r="T132" s="12"/>
      <c r="U132" s="12"/>
      <c r="V132" s="12"/>
      <c r="W132" s="12"/>
      <c r="X132" s="12"/>
      <c r="Y132" s="12"/>
    </row>
    <row r="133" spans="1:25" x14ac:dyDescent="0.2">
      <c r="A133" s="5">
        <f t="shared" si="33"/>
        <v>1156</v>
      </c>
      <c r="B133" s="2">
        <v>76</v>
      </c>
      <c r="C133" s="2">
        <v>128</v>
      </c>
      <c r="D133" s="2">
        <v>8.9280000000000008</v>
      </c>
      <c r="E133" s="2">
        <v>9.5500000000000007</v>
      </c>
      <c r="F133" s="2">
        <f t="shared" si="34"/>
        <v>0.62199999999999989</v>
      </c>
      <c r="G133" s="2">
        <v>9.5459999999999994</v>
      </c>
      <c r="H133" s="2">
        <f t="shared" si="35"/>
        <v>0.61799999999999855</v>
      </c>
      <c r="I133" s="2">
        <v>9.5380000000000003</v>
      </c>
      <c r="J133" s="2">
        <f t="shared" si="36"/>
        <v>0.60999999999999943</v>
      </c>
      <c r="K133" s="3">
        <f t="shared" si="37"/>
        <v>1.2861736334403731</v>
      </c>
      <c r="L133" s="3">
        <f t="shared" si="38"/>
        <v>0.64308681672047285</v>
      </c>
      <c r="N133" s="13"/>
      <c r="O133" s="12"/>
      <c r="P133" s="14"/>
      <c r="Q133" s="14"/>
      <c r="R133" s="12"/>
      <c r="S133" s="12"/>
      <c r="T133" s="12"/>
      <c r="U133" s="12"/>
      <c r="V133" s="12"/>
      <c r="W133" s="12"/>
      <c r="X133" s="12"/>
      <c r="Y133" s="12"/>
    </row>
    <row r="134" spans="1:25" x14ac:dyDescent="0.2">
      <c r="A134" s="5">
        <f t="shared" si="33"/>
        <v>1160</v>
      </c>
      <c r="B134" s="2">
        <v>80</v>
      </c>
      <c r="C134" s="2">
        <v>70</v>
      </c>
      <c r="D134" s="2">
        <v>9.3130000000000006</v>
      </c>
      <c r="E134" s="2">
        <v>10.103</v>
      </c>
      <c r="F134" s="2">
        <f t="shared" si="34"/>
        <v>0.78999999999999915</v>
      </c>
      <c r="G134" s="2">
        <v>10.097</v>
      </c>
      <c r="H134" s="2">
        <f t="shared" si="35"/>
        <v>0.78399999999999892</v>
      </c>
      <c r="I134" s="2">
        <v>10.087</v>
      </c>
      <c r="J134" s="2">
        <f t="shared" si="36"/>
        <v>0.77399999999999913</v>
      </c>
      <c r="K134" s="3">
        <f t="shared" si="37"/>
        <v>1.2658227848101009</v>
      </c>
      <c r="L134" s="3">
        <f t="shared" si="38"/>
        <v>0.7594936708861022</v>
      </c>
      <c r="N134" s="13"/>
      <c r="O134" s="12"/>
      <c r="P134" s="14"/>
      <c r="Q134" s="14"/>
      <c r="R134" s="12"/>
      <c r="S134" s="12"/>
      <c r="T134" s="12"/>
      <c r="U134" s="12"/>
      <c r="V134" s="12"/>
      <c r="W134" s="12"/>
      <c r="X134" s="12"/>
      <c r="Y134" s="12"/>
    </row>
    <row r="135" spans="1:25" x14ac:dyDescent="0.2">
      <c r="A135" s="5">
        <f t="shared" si="33"/>
        <v>1164</v>
      </c>
      <c r="B135" s="2">
        <v>84</v>
      </c>
      <c r="C135" s="2">
        <v>138</v>
      </c>
      <c r="D135" s="2">
        <v>8.9580000000000002</v>
      </c>
      <c r="E135" s="2">
        <v>9.6669999999999998</v>
      </c>
      <c r="F135" s="2">
        <f t="shared" si="34"/>
        <v>0.70899999999999963</v>
      </c>
      <c r="G135" s="2">
        <v>9.6620000000000008</v>
      </c>
      <c r="H135" s="2">
        <f t="shared" si="35"/>
        <v>0.70400000000000063</v>
      </c>
      <c r="I135" s="2">
        <v>9.6560000000000006</v>
      </c>
      <c r="J135" s="2">
        <f t="shared" si="36"/>
        <v>0.6980000000000004</v>
      </c>
      <c r="K135" s="3">
        <f t="shared" si="37"/>
        <v>0.84626234132584355</v>
      </c>
      <c r="L135" s="3">
        <f t="shared" si="38"/>
        <v>0.70521861777136374</v>
      </c>
      <c r="N135" s="13"/>
      <c r="O135" s="12"/>
      <c r="P135" s="14"/>
      <c r="Q135" s="14"/>
      <c r="R135" s="12"/>
      <c r="S135" s="12"/>
      <c r="T135" s="12"/>
      <c r="U135" s="12"/>
      <c r="V135" s="12"/>
      <c r="W135" s="12"/>
      <c r="X135" s="12"/>
      <c r="Y135" s="12"/>
    </row>
    <row r="136" spans="1:25" x14ac:dyDescent="0.2">
      <c r="A136" s="5">
        <f t="shared" si="33"/>
        <v>1168</v>
      </c>
      <c r="B136" s="2">
        <v>88</v>
      </c>
      <c r="C136" s="2">
        <v>92</v>
      </c>
      <c r="D136" s="2">
        <v>8.7799999999999994</v>
      </c>
      <c r="E136" s="2">
        <v>9.2170000000000005</v>
      </c>
      <c r="F136" s="2">
        <f t="shared" si="34"/>
        <v>0.43700000000000117</v>
      </c>
      <c r="G136" s="2">
        <v>9.2140000000000004</v>
      </c>
      <c r="H136" s="2">
        <f t="shared" si="35"/>
        <v>0.43400000000000105</v>
      </c>
      <c r="I136" s="2">
        <v>9.2080000000000002</v>
      </c>
      <c r="J136" s="2">
        <f t="shared" si="36"/>
        <v>0.42800000000000082</v>
      </c>
      <c r="K136" s="3">
        <f t="shared" si="37"/>
        <v>1.372997711670529</v>
      </c>
      <c r="L136" s="3">
        <f t="shared" si="38"/>
        <v>0.68649885583526027</v>
      </c>
      <c r="N136" s="13"/>
      <c r="O136" s="12"/>
      <c r="P136" s="14"/>
      <c r="Q136" s="14"/>
      <c r="R136" s="12"/>
      <c r="S136" s="12"/>
      <c r="T136" s="12"/>
      <c r="U136" s="12"/>
      <c r="V136" s="12"/>
      <c r="W136" s="12"/>
      <c r="X136" s="12"/>
      <c r="Y136" s="12"/>
    </row>
    <row r="137" spans="1:25" x14ac:dyDescent="0.2">
      <c r="A137" s="5">
        <f t="shared" si="33"/>
        <v>1172</v>
      </c>
      <c r="B137" s="2">
        <v>92</v>
      </c>
      <c r="C137" s="2"/>
      <c r="D137" s="2"/>
      <c r="E137" s="2"/>
      <c r="F137" s="2">
        <f t="shared" si="34"/>
        <v>0</v>
      </c>
      <c r="G137" s="2"/>
      <c r="H137" s="2">
        <f t="shared" si="35"/>
        <v>0</v>
      </c>
      <c r="I137" s="2"/>
      <c r="J137" s="2">
        <f t="shared" si="36"/>
        <v>0</v>
      </c>
      <c r="K137" s="3"/>
      <c r="L137" s="3"/>
      <c r="N137" s="13"/>
      <c r="O137" s="12"/>
      <c r="P137" s="14"/>
      <c r="Q137" s="14"/>
      <c r="R137" s="12"/>
      <c r="S137" s="12"/>
      <c r="T137" s="12"/>
      <c r="U137" s="12"/>
      <c r="V137" s="12"/>
      <c r="W137" s="12"/>
      <c r="X137" s="12"/>
      <c r="Y137" s="12"/>
    </row>
    <row r="138" spans="1:25" x14ac:dyDescent="0.2">
      <c r="A138" s="5">
        <f t="shared" si="33"/>
        <v>1176</v>
      </c>
      <c r="B138" s="2">
        <v>96</v>
      </c>
      <c r="C138" s="2"/>
      <c r="D138" s="2"/>
      <c r="E138" s="2"/>
      <c r="F138" s="2">
        <f t="shared" si="34"/>
        <v>0</v>
      </c>
      <c r="G138" s="2"/>
      <c r="H138" s="2">
        <f t="shared" si="35"/>
        <v>0</v>
      </c>
      <c r="I138" s="2"/>
      <c r="J138" s="2">
        <f t="shared" si="36"/>
        <v>0</v>
      </c>
      <c r="K138" s="3"/>
      <c r="L138" s="3"/>
      <c r="N138" s="13"/>
      <c r="O138" s="12"/>
      <c r="P138" s="14"/>
      <c r="Q138" s="14"/>
      <c r="R138" s="12"/>
      <c r="S138" s="12"/>
      <c r="T138" s="12"/>
      <c r="U138" s="12"/>
      <c r="V138" s="12"/>
      <c r="W138" s="12"/>
      <c r="X138" s="12"/>
      <c r="Y138" s="12"/>
    </row>
    <row r="139" spans="1:25" x14ac:dyDescent="0.2">
      <c r="A139" s="5">
        <f t="shared" si="33"/>
        <v>1180</v>
      </c>
      <c r="B139" s="2">
        <v>100</v>
      </c>
      <c r="C139" s="2"/>
      <c r="D139" s="2"/>
      <c r="E139" s="2"/>
      <c r="F139" s="2">
        <f t="shared" si="34"/>
        <v>0</v>
      </c>
      <c r="G139" s="2"/>
      <c r="H139" s="2">
        <f t="shared" si="35"/>
        <v>0</v>
      </c>
      <c r="I139" s="2"/>
      <c r="J139" s="2">
        <f t="shared" si="36"/>
        <v>0</v>
      </c>
      <c r="K139" s="3"/>
      <c r="L139" s="3"/>
      <c r="N139" s="13"/>
      <c r="O139" s="12"/>
      <c r="P139" s="14"/>
      <c r="Q139" s="14"/>
      <c r="R139" s="12"/>
      <c r="S139" s="12"/>
      <c r="T139" s="12"/>
      <c r="U139" s="12"/>
      <c r="V139" s="12"/>
      <c r="W139" s="12"/>
      <c r="X139" s="12"/>
      <c r="Y139" s="12"/>
    </row>
    <row r="140" spans="1:25" x14ac:dyDescent="0.2">
      <c r="A140" s="5">
        <f>$B140+1180</f>
        <v>1184</v>
      </c>
      <c r="B140" s="2">
        <v>4</v>
      </c>
      <c r="C140" s="2">
        <v>122</v>
      </c>
      <c r="D140" s="2">
        <v>10.141</v>
      </c>
      <c r="E140" s="2">
        <v>11.087999999999999</v>
      </c>
      <c r="F140" s="2">
        <f>$E140-$D140</f>
        <v>0.94699999999999918</v>
      </c>
      <c r="G140" s="2">
        <v>11.083</v>
      </c>
      <c r="H140" s="2">
        <f>$G140-$D140</f>
        <v>0.94200000000000017</v>
      </c>
      <c r="I140" s="2">
        <v>11.07</v>
      </c>
      <c r="J140" s="2">
        <f>$I140-$D140</f>
        <v>0.92900000000000027</v>
      </c>
      <c r="K140" s="3">
        <f>(($H140-$J140)/$F140)*100</f>
        <v>1.372756071805693</v>
      </c>
      <c r="L140" s="3">
        <f>(1-($H140/$F140))*100</f>
        <v>0.52798310454055253</v>
      </c>
    </row>
    <row r="141" spans="1:25" x14ac:dyDescent="0.2">
      <c r="A141" s="5">
        <f t="shared" ref="A141:A164" si="39">$B141+1180</f>
        <v>1188</v>
      </c>
      <c r="B141" s="2">
        <v>8</v>
      </c>
      <c r="C141" s="2">
        <v>226</v>
      </c>
      <c r="D141" s="2">
        <v>9.2650000000000006</v>
      </c>
      <c r="E141" s="2">
        <v>10.170999999999999</v>
      </c>
      <c r="F141" s="2">
        <f t="shared" ref="F141:F159" si="40">$E141-$D141</f>
        <v>0.90599999999999881</v>
      </c>
      <c r="G141" s="2">
        <v>10.167999999999999</v>
      </c>
      <c r="H141" s="2">
        <f t="shared" ref="H141:H159" si="41">$G141-$D141</f>
        <v>0.90299999999999869</v>
      </c>
      <c r="I141" s="2">
        <v>10.153</v>
      </c>
      <c r="J141" s="2">
        <f t="shared" ref="J141:J159" si="42">$I141-$D141</f>
        <v>0.8879999999999999</v>
      </c>
      <c r="K141" s="3">
        <f t="shared" ref="K141:K159" si="43">(($H141-$J141)/$F141)*100</f>
        <v>1.6556291390727167</v>
      </c>
      <c r="L141" s="3">
        <f t="shared" ref="L141:L159" si="44">(1-($H141/$F141))*100</f>
        <v>0.33112582781458233</v>
      </c>
    </row>
    <row r="142" spans="1:25" x14ac:dyDescent="0.2">
      <c r="A142" s="5">
        <f t="shared" si="39"/>
        <v>1192</v>
      </c>
      <c r="B142" s="2">
        <v>12</v>
      </c>
      <c r="C142" s="2">
        <v>11</v>
      </c>
      <c r="D142" s="2">
        <v>8.92</v>
      </c>
      <c r="E142" s="2">
        <v>9.5660000000000007</v>
      </c>
      <c r="F142" s="2">
        <f t="shared" si="40"/>
        <v>0.6460000000000008</v>
      </c>
      <c r="G142" s="2">
        <v>9.5640000000000001</v>
      </c>
      <c r="H142" s="2">
        <f t="shared" si="41"/>
        <v>0.64400000000000013</v>
      </c>
      <c r="I142" s="2">
        <v>9.548</v>
      </c>
      <c r="J142" s="2">
        <f t="shared" si="42"/>
        <v>0.62800000000000011</v>
      </c>
      <c r="K142" s="3">
        <f t="shared" si="43"/>
        <v>2.4767801857585132</v>
      </c>
      <c r="L142" s="3">
        <f t="shared" si="44"/>
        <v>0.30959752321991774</v>
      </c>
    </row>
    <row r="143" spans="1:25" x14ac:dyDescent="0.2">
      <c r="A143" s="5">
        <f t="shared" si="39"/>
        <v>1196</v>
      </c>
      <c r="B143" s="2">
        <v>16</v>
      </c>
      <c r="C143" s="2">
        <v>16</v>
      </c>
      <c r="D143" s="2">
        <v>8.4160000000000004</v>
      </c>
      <c r="E143" s="2">
        <v>9.3019999999999996</v>
      </c>
      <c r="F143" s="2">
        <f t="shared" si="40"/>
        <v>0.88599999999999923</v>
      </c>
      <c r="G143" s="2">
        <v>9.3000000000000007</v>
      </c>
      <c r="H143" s="2">
        <f t="shared" si="41"/>
        <v>0.88400000000000034</v>
      </c>
      <c r="I143" s="2">
        <v>9.2880000000000003</v>
      </c>
      <c r="J143" s="2">
        <f t="shared" si="42"/>
        <v>0.87199999999999989</v>
      </c>
      <c r="K143" s="3">
        <f t="shared" si="43"/>
        <v>1.354401805869127</v>
      </c>
      <c r="L143" s="3">
        <f t="shared" si="44"/>
        <v>0.22573363431138693</v>
      </c>
    </row>
    <row r="144" spans="1:25" x14ac:dyDescent="0.2">
      <c r="A144" s="5">
        <f t="shared" si="39"/>
        <v>1200</v>
      </c>
      <c r="B144" s="2">
        <v>20</v>
      </c>
      <c r="C144" s="2">
        <v>145</v>
      </c>
      <c r="D144" s="2">
        <v>9.2219999999999995</v>
      </c>
      <c r="E144" s="2">
        <v>9.7539999999999996</v>
      </c>
      <c r="F144" s="2">
        <f t="shared" si="40"/>
        <v>0.53200000000000003</v>
      </c>
      <c r="G144" s="2">
        <v>9.7509999999999994</v>
      </c>
      <c r="H144" s="2">
        <f t="shared" si="41"/>
        <v>0.52899999999999991</v>
      </c>
      <c r="I144" s="2">
        <v>9.7439999999999998</v>
      </c>
      <c r="J144" s="2">
        <f t="shared" si="42"/>
        <v>0.52200000000000024</v>
      </c>
      <c r="K144" s="3">
        <f t="shared" si="43"/>
        <v>1.3157894736841491</v>
      </c>
      <c r="L144" s="3">
        <f t="shared" si="44"/>
        <v>0.56390977443611101</v>
      </c>
    </row>
    <row r="145" spans="1:12" x14ac:dyDescent="0.2">
      <c r="A145" s="5">
        <f t="shared" si="39"/>
        <v>1204</v>
      </c>
      <c r="B145" s="2">
        <v>24</v>
      </c>
      <c r="C145" s="2">
        <v>167</v>
      </c>
      <c r="D145" s="2">
        <v>8.3719999999999999</v>
      </c>
      <c r="E145" s="2">
        <v>8.9309999999999992</v>
      </c>
      <c r="F145" s="2">
        <f t="shared" si="40"/>
        <v>0.55899999999999928</v>
      </c>
      <c r="G145" s="2">
        <v>8.9280000000000008</v>
      </c>
      <c r="H145" s="2">
        <f t="shared" si="41"/>
        <v>0.55600000000000094</v>
      </c>
      <c r="I145" s="2">
        <v>8.9190000000000005</v>
      </c>
      <c r="J145" s="2">
        <f t="shared" si="42"/>
        <v>0.5470000000000006</v>
      </c>
      <c r="K145" s="3">
        <f t="shared" si="43"/>
        <v>1.6100178890877195</v>
      </c>
      <c r="L145" s="3">
        <f t="shared" si="44"/>
        <v>0.53667262969558926</v>
      </c>
    </row>
    <row r="146" spans="1:12" x14ac:dyDescent="0.2">
      <c r="A146" s="5">
        <f t="shared" si="39"/>
        <v>1208</v>
      </c>
      <c r="B146" s="2">
        <v>28</v>
      </c>
      <c r="C146" s="2">
        <v>239</v>
      </c>
      <c r="D146" s="2">
        <v>8.7149999999999999</v>
      </c>
      <c r="E146" s="2">
        <v>9.2650000000000006</v>
      </c>
      <c r="F146" s="2">
        <f t="shared" si="40"/>
        <v>0.55000000000000071</v>
      </c>
      <c r="G146" s="2">
        <v>9.2629999999999999</v>
      </c>
      <c r="H146" s="2">
        <f t="shared" si="41"/>
        <v>0.54800000000000004</v>
      </c>
      <c r="I146" s="2">
        <v>9.2560000000000002</v>
      </c>
      <c r="J146" s="2">
        <f t="shared" si="42"/>
        <v>0.54100000000000037</v>
      </c>
      <c r="K146" s="3">
        <f t="shared" si="43"/>
        <v>1.2727272727272116</v>
      </c>
      <c r="L146" s="3">
        <f t="shared" si="44"/>
        <v>0.3636363636364881</v>
      </c>
    </row>
    <row r="147" spans="1:12" x14ac:dyDescent="0.2">
      <c r="A147" s="5">
        <f t="shared" si="39"/>
        <v>1212</v>
      </c>
      <c r="B147" s="2">
        <v>32</v>
      </c>
      <c r="C147" s="2">
        <v>259</v>
      </c>
      <c r="D147" s="2">
        <v>9.2460000000000004</v>
      </c>
      <c r="E147" s="2">
        <v>9.8079999999999998</v>
      </c>
      <c r="F147" s="2">
        <f t="shared" si="40"/>
        <v>0.56199999999999939</v>
      </c>
      <c r="G147" s="2">
        <v>9.8059999999999992</v>
      </c>
      <c r="H147" s="2">
        <f t="shared" si="41"/>
        <v>0.55999999999999872</v>
      </c>
      <c r="I147" s="2">
        <v>9.8000000000000007</v>
      </c>
      <c r="J147" s="2">
        <f t="shared" si="42"/>
        <v>0.55400000000000027</v>
      </c>
      <c r="K147" s="3">
        <f t="shared" si="43"/>
        <v>1.067615658362715</v>
      </c>
      <c r="L147" s="3">
        <f t="shared" si="44"/>
        <v>0.35587188612111742</v>
      </c>
    </row>
    <row r="148" spans="1:12" x14ac:dyDescent="0.2">
      <c r="A148" s="5">
        <f t="shared" si="39"/>
        <v>1216</v>
      </c>
      <c r="B148" s="2">
        <v>36</v>
      </c>
      <c r="C148" s="2">
        <v>42</v>
      </c>
      <c r="D148" s="2">
        <v>8.5519999999999996</v>
      </c>
      <c r="E148" s="2">
        <v>9.1630000000000003</v>
      </c>
      <c r="F148" s="2">
        <f t="shared" si="40"/>
        <v>0.61100000000000065</v>
      </c>
      <c r="G148" s="2">
        <v>9.1590000000000007</v>
      </c>
      <c r="H148" s="2">
        <f t="shared" si="41"/>
        <v>0.60700000000000109</v>
      </c>
      <c r="I148" s="2">
        <v>9.1509999999999998</v>
      </c>
      <c r="J148" s="2">
        <f t="shared" si="42"/>
        <v>0.5990000000000002</v>
      </c>
      <c r="K148" s="3">
        <f t="shared" si="43"/>
        <v>1.3093289689035821</v>
      </c>
      <c r="L148" s="3">
        <f t="shared" si="44"/>
        <v>0.65466448445165026</v>
      </c>
    </row>
    <row r="149" spans="1:12" x14ac:dyDescent="0.2">
      <c r="A149" s="5">
        <f t="shared" si="39"/>
        <v>1220</v>
      </c>
      <c r="B149" s="2">
        <v>40</v>
      </c>
      <c r="C149" s="2">
        <v>251</v>
      </c>
      <c r="D149" s="2">
        <v>9.2040000000000006</v>
      </c>
      <c r="E149" s="2">
        <v>9.9329999999999998</v>
      </c>
      <c r="F149" s="2">
        <f t="shared" si="40"/>
        <v>0.7289999999999992</v>
      </c>
      <c r="G149" s="2">
        <v>9.9269999999999996</v>
      </c>
      <c r="H149" s="2">
        <f t="shared" si="41"/>
        <v>0.72299999999999898</v>
      </c>
      <c r="I149" s="2">
        <v>9.9149999999999991</v>
      </c>
      <c r="J149" s="2">
        <f t="shared" si="42"/>
        <v>0.71099999999999852</v>
      </c>
      <c r="K149" s="3">
        <f t="shared" si="43"/>
        <v>1.6460905349794881</v>
      </c>
      <c r="L149" s="3">
        <f t="shared" si="44"/>
        <v>0.82304526748974149</v>
      </c>
    </row>
    <row r="150" spans="1:12" x14ac:dyDescent="0.2">
      <c r="A150" s="5">
        <f t="shared" si="39"/>
        <v>1224</v>
      </c>
      <c r="B150" s="2">
        <v>44</v>
      </c>
      <c r="C150" s="2">
        <v>5</v>
      </c>
      <c r="D150" s="2">
        <v>8.8740000000000006</v>
      </c>
      <c r="E150" s="2">
        <v>9.6669999999999998</v>
      </c>
      <c r="F150" s="2">
        <f t="shared" si="40"/>
        <v>0.79299999999999926</v>
      </c>
      <c r="G150" s="2">
        <v>9.6609999999999996</v>
      </c>
      <c r="H150" s="2">
        <f t="shared" si="41"/>
        <v>0.78699999999999903</v>
      </c>
      <c r="I150" s="2">
        <v>9.6460000000000008</v>
      </c>
      <c r="J150" s="2">
        <f t="shared" si="42"/>
        <v>0.77200000000000024</v>
      </c>
      <c r="K150" s="3">
        <f t="shared" si="43"/>
        <v>1.89155107187879</v>
      </c>
      <c r="L150" s="3">
        <f t="shared" si="44"/>
        <v>0.75662042875160873</v>
      </c>
    </row>
    <row r="151" spans="1:12" x14ac:dyDescent="0.2">
      <c r="A151" s="5">
        <f t="shared" si="39"/>
        <v>1228</v>
      </c>
      <c r="B151" s="2">
        <v>48</v>
      </c>
      <c r="C151" s="2">
        <v>156</v>
      </c>
      <c r="D151" s="2">
        <v>8.5299999999999994</v>
      </c>
      <c r="E151" s="2">
        <v>9.1579999999999995</v>
      </c>
      <c r="F151" s="2">
        <f t="shared" si="40"/>
        <v>0.62800000000000011</v>
      </c>
      <c r="G151" s="2">
        <v>9.1530000000000005</v>
      </c>
      <c r="H151" s="2">
        <f t="shared" si="41"/>
        <v>0.62300000000000111</v>
      </c>
      <c r="I151" s="2">
        <v>9.1440000000000001</v>
      </c>
      <c r="J151" s="2">
        <f t="shared" si="42"/>
        <v>0.61400000000000077</v>
      </c>
      <c r="K151" s="3">
        <f t="shared" si="43"/>
        <v>1.4331210191083343</v>
      </c>
      <c r="L151" s="3">
        <f t="shared" si="44"/>
        <v>0.79617834394888343</v>
      </c>
    </row>
    <row r="152" spans="1:12" x14ac:dyDescent="0.2">
      <c r="A152" s="5">
        <f t="shared" si="39"/>
        <v>1232</v>
      </c>
      <c r="B152" s="2">
        <v>52</v>
      </c>
      <c r="C152" s="2">
        <v>113</v>
      </c>
      <c r="D152" s="2">
        <v>8.9719999999999995</v>
      </c>
      <c r="E152" s="2">
        <v>9.9160000000000004</v>
      </c>
      <c r="F152" s="2">
        <f t="shared" si="40"/>
        <v>0.94400000000000084</v>
      </c>
      <c r="G152" s="2">
        <v>9.9079999999999995</v>
      </c>
      <c r="H152" s="2">
        <f t="shared" si="41"/>
        <v>0.93599999999999994</v>
      </c>
      <c r="I152" s="2">
        <v>9.8960000000000008</v>
      </c>
      <c r="J152" s="2">
        <f t="shared" si="42"/>
        <v>0.92400000000000126</v>
      </c>
      <c r="K152" s="3">
        <f t="shared" si="43"/>
        <v>1.271186440677825</v>
      </c>
      <c r="L152" s="3">
        <f t="shared" si="44"/>
        <v>0.84745762711874173</v>
      </c>
    </row>
    <row r="153" spans="1:12" x14ac:dyDescent="0.2">
      <c r="A153" s="5">
        <f t="shared" si="39"/>
        <v>1236</v>
      </c>
      <c r="B153" s="2">
        <v>56</v>
      </c>
      <c r="C153" s="2">
        <v>57</v>
      </c>
      <c r="D153" s="2">
        <v>9.3019999999999996</v>
      </c>
      <c r="E153" s="2">
        <v>9.8949999999999996</v>
      </c>
      <c r="F153" s="2">
        <f t="shared" si="40"/>
        <v>0.59299999999999997</v>
      </c>
      <c r="G153" s="2">
        <v>9.8889999999999993</v>
      </c>
      <c r="H153" s="2">
        <f t="shared" si="41"/>
        <v>0.58699999999999974</v>
      </c>
      <c r="I153" s="2">
        <v>9.875</v>
      </c>
      <c r="J153" s="2">
        <f t="shared" si="42"/>
        <v>0.5730000000000004</v>
      </c>
      <c r="K153" s="3">
        <f t="shared" si="43"/>
        <v>2.3608768971331107</v>
      </c>
      <c r="L153" s="3">
        <f t="shared" si="44"/>
        <v>1.0118043844857039</v>
      </c>
    </row>
    <row r="154" spans="1:12" x14ac:dyDescent="0.2">
      <c r="A154" s="5">
        <f t="shared" si="39"/>
        <v>1240</v>
      </c>
      <c r="B154" s="2">
        <v>60</v>
      </c>
      <c r="C154" s="2">
        <v>7</v>
      </c>
      <c r="D154" s="2">
        <v>9.0069999999999997</v>
      </c>
      <c r="E154" s="2">
        <v>9.6950000000000003</v>
      </c>
      <c r="F154" s="2">
        <f t="shared" si="40"/>
        <v>0.68800000000000061</v>
      </c>
      <c r="G154" s="2">
        <v>9.69</v>
      </c>
      <c r="H154" s="2">
        <f t="shared" si="41"/>
        <v>0.68299999999999983</v>
      </c>
      <c r="I154" s="2">
        <v>9.6820000000000004</v>
      </c>
      <c r="J154" s="2">
        <f t="shared" si="42"/>
        <v>0.67500000000000071</v>
      </c>
      <c r="K154" s="3">
        <f t="shared" si="43"/>
        <v>1.1627906976742894</v>
      </c>
      <c r="L154" s="3">
        <f t="shared" si="44"/>
        <v>0.72674418604662394</v>
      </c>
    </row>
    <row r="155" spans="1:12" x14ac:dyDescent="0.2">
      <c r="A155" s="5">
        <f t="shared" si="39"/>
        <v>1244</v>
      </c>
      <c r="B155" s="2">
        <v>64</v>
      </c>
      <c r="C155" s="2">
        <v>53</v>
      </c>
      <c r="D155" s="2">
        <v>9.532</v>
      </c>
      <c r="E155" s="2">
        <v>10.025</v>
      </c>
      <c r="F155" s="2">
        <f t="shared" si="40"/>
        <v>0.49300000000000033</v>
      </c>
      <c r="G155" s="2">
        <v>10.022</v>
      </c>
      <c r="H155" s="2">
        <f t="shared" si="41"/>
        <v>0.49000000000000021</v>
      </c>
      <c r="I155" s="2">
        <v>10.016999999999999</v>
      </c>
      <c r="J155" s="2">
        <f t="shared" si="42"/>
        <v>0.48499999999999943</v>
      </c>
      <c r="K155" s="3">
        <f t="shared" si="43"/>
        <v>1.0141987829616184</v>
      </c>
      <c r="L155" s="3">
        <f t="shared" si="44"/>
        <v>0.60851926977689708</v>
      </c>
    </row>
    <row r="156" spans="1:12" x14ac:dyDescent="0.2">
      <c r="A156" s="5">
        <f t="shared" si="39"/>
        <v>1248</v>
      </c>
      <c r="B156" s="2">
        <v>68</v>
      </c>
      <c r="C156" s="2">
        <v>98</v>
      </c>
      <c r="D156" s="2">
        <v>8.3870000000000005</v>
      </c>
      <c r="E156" s="2">
        <v>8.9209999999999994</v>
      </c>
      <c r="F156" s="2">
        <f t="shared" si="40"/>
        <v>0.53399999999999892</v>
      </c>
      <c r="G156" s="2">
        <v>8.92</v>
      </c>
      <c r="H156" s="2">
        <f>$G156-$D156</f>
        <v>0.53299999999999947</v>
      </c>
      <c r="I156" s="2">
        <v>8.9149999999999991</v>
      </c>
      <c r="J156" s="2">
        <f t="shared" si="42"/>
        <v>0.52799999999999869</v>
      </c>
      <c r="K156" s="3">
        <f t="shared" si="43"/>
        <v>0.93632958801512944</v>
      </c>
      <c r="L156" s="3">
        <f t="shared" si="44"/>
        <v>0.18726591760289679</v>
      </c>
    </row>
    <row r="157" spans="1:12" x14ac:dyDescent="0.2">
      <c r="A157" s="5">
        <f t="shared" si="39"/>
        <v>1252</v>
      </c>
      <c r="B157" s="2">
        <v>72</v>
      </c>
      <c r="C157" s="2">
        <v>95</v>
      </c>
      <c r="D157" s="2">
        <v>9.0289999999999999</v>
      </c>
      <c r="E157" s="2">
        <v>9.6509999999999998</v>
      </c>
      <c r="F157" s="2">
        <f t="shared" si="40"/>
        <v>0.62199999999999989</v>
      </c>
      <c r="G157" s="2">
        <v>9.6479999999999997</v>
      </c>
      <c r="H157" s="2">
        <f t="shared" si="41"/>
        <v>0.61899999999999977</v>
      </c>
      <c r="I157" s="2">
        <v>9.6419999999999995</v>
      </c>
      <c r="J157" s="2">
        <f t="shared" si="42"/>
        <v>0.61299999999999955</v>
      </c>
      <c r="K157" s="3">
        <f t="shared" si="43"/>
        <v>0.96463022508042251</v>
      </c>
      <c r="L157" s="3">
        <f t="shared" si="44"/>
        <v>0.48231511254021031</v>
      </c>
    </row>
    <row r="158" spans="1:12" x14ac:dyDescent="0.2">
      <c r="A158" s="5">
        <f t="shared" si="39"/>
        <v>1256</v>
      </c>
      <c r="B158" s="2">
        <v>76</v>
      </c>
      <c r="C158" s="2">
        <v>187</v>
      </c>
      <c r="D158" s="2">
        <v>8.4250000000000007</v>
      </c>
      <c r="E158" s="2">
        <v>8.9909999999999997</v>
      </c>
      <c r="F158" s="2">
        <f t="shared" si="40"/>
        <v>0.56599999999999895</v>
      </c>
      <c r="G158" s="2">
        <v>8.9860000000000007</v>
      </c>
      <c r="H158" s="2">
        <f t="shared" si="41"/>
        <v>0.56099999999999994</v>
      </c>
      <c r="I158" s="2">
        <v>8.98</v>
      </c>
      <c r="J158" s="2">
        <f t="shared" si="42"/>
        <v>0.55499999999999972</v>
      </c>
      <c r="K158" s="3">
        <f t="shared" si="43"/>
        <v>1.060070671378134</v>
      </c>
      <c r="L158" s="3">
        <f t="shared" si="44"/>
        <v>0.88339222614823854</v>
      </c>
    </row>
    <row r="159" spans="1:12" x14ac:dyDescent="0.2">
      <c r="A159" s="5">
        <f t="shared" si="39"/>
        <v>1260</v>
      </c>
      <c r="B159" s="2">
        <v>80</v>
      </c>
      <c r="C159" s="2">
        <v>184</v>
      </c>
      <c r="D159" s="2">
        <v>9.4380000000000006</v>
      </c>
      <c r="E159" s="2">
        <v>9.9649999999999999</v>
      </c>
      <c r="F159" s="2">
        <f t="shared" si="40"/>
        <v>0.52699999999999925</v>
      </c>
      <c r="G159" s="2">
        <v>9.9629999999999992</v>
      </c>
      <c r="H159" s="2">
        <f t="shared" si="41"/>
        <v>0.52499999999999858</v>
      </c>
      <c r="I159" s="2">
        <v>9.9580000000000002</v>
      </c>
      <c r="J159" s="2">
        <f t="shared" si="42"/>
        <v>0.51999999999999957</v>
      </c>
      <c r="K159" s="3">
        <f t="shared" si="43"/>
        <v>0.94876660341537233</v>
      </c>
      <c r="L159" s="3">
        <f t="shared" si="44"/>
        <v>0.37950664136635615</v>
      </c>
    </row>
    <row r="160" spans="1:12" x14ac:dyDescent="0.2">
      <c r="A160" s="5">
        <f t="shared" si="39"/>
        <v>1264</v>
      </c>
      <c r="B160" s="2">
        <v>84</v>
      </c>
      <c r="C160" s="2"/>
      <c r="D160" s="2"/>
      <c r="E160" s="2"/>
      <c r="F160" s="2"/>
      <c r="G160" s="2"/>
      <c r="H160" s="2"/>
      <c r="I160" s="2"/>
      <c r="J160" s="2"/>
      <c r="K160" s="3"/>
      <c r="L160" s="3"/>
    </row>
    <row r="161" spans="1:12" x14ac:dyDescent="0.2">
      <c r="A161" s="5">
        <f t="shared" si="39"/>
        <v>1268</v>
      </c>
      <c r="B161" s="2">
        <v>88</v>
      </c>
      <c r="C161" s="2"/>
      <c r="D161" s="2"/>
      <c r="E161" s="2"/>
      <c r="F161" s="2"/>
      <c r="G161" s="2"/>
      <c r="H161" s="2"/>
      <c r="I161" s="2"/>
      <c r="J161" s="2"/>
      <c r="K161" s="3"/>
      <c r="L161" s="3"/>
    </row>
    <row r="162" spans="1:12" x14ac:dyDescent="0.2">
      <c r="A162" s="5">
        <f t="shared" si="39"/>
        <v>1272</v>
      </c>
      <c r="B162" s="2">
        <v>92</v>
      </c>
      <c r="C162" s="2"/>
      <c r="D162" s="2"/>
      <c r="E162" s="2"/>
      <c r="F162" s="2"/>
      <c r="G162" s="2"/>
      <c r="H162" s="2"/>
      <c r="I162" s="2"/>
      <c r="J162" s="2"/>
      <c r="K162" s="3"/>
      <c r="L162" s="3"/>
    </row>
    <row r="163" spans="1:12" x14ac:dyDescent="0.2">
      <c r="A163" s="5">
        <f t="shared" si="39"/>
        <v>1276</v>
      </c>
      <c r="B163" s="2">
        <v>96</v>
      </c>
      <c r="C163" s="2"/>
      <c r="D163" s="2"/>
      <c r="E163" s="2"/>
      <c r="F163" s="2"/>
      <c r="G163" s="2"/>
      <c r="H163" s="2"/>
      <c r="I163" s="2"/>
      <c r="J163" s="2"/>
      <c r="K163" s="3"/>
      <c r="L163" s="3"/>
    </row>
    <row r="164" spans="1:12" x14ac:dyDescent="0.2">
      <c r="A164" s="5">
        <f t="shared" si="39"/>
        <v>1280</v>
      </c>
      <c r="B164" s="2">
        <v>100</v>
      </c>
      <c r="C164" s="2"/>
      <c r="D164" s="2"/>
      <c r="E164" s="2"/>
      <c r="F164" s="2"/>
      <c r="G164" s="2"/>
      <c r="H164" s="2"/>
      <c r="I164" s="2"/>
      <c r="J164" s="2"/>
      <c r="K164" s="3"/>
      <c r="L164" s="3"/>
    </row>
  </sheetData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C50B9-7B25-CF48-829A-10A7F1CC9215}">
  <dimension ref="A1:L85"/>
  <sheetViews>
    <sheetView topLeftCell="A2" workbookViewId="0">
      <selection activeCell="L22" activeCellId="19" sqref="A4 L4 A6 L6 A8 L8 A10 L10 A12 L12 A14 L14 A16 L16 A18 L18 A20 L20 A22 L22"/>
    </sheetView>
  </sheetViews>
  <sheetFormatPr baseColWidth="10" defaultRowHeight="16" x14ac:dyDescent="0.2"/>
  <sheetData>
    <row r="1" spans="1:12" x14ac:dyDescent="0.2">
      <c r="A1" s="6"/>
      <c r="B1" s="17" t="s">
        <v>27</v>
      </c>
      <c r="C1" s="17"/>
      <c r="D1" s="17"/>
      <c r="E1" s="17"/>
      <c r="F1" s="17"/>
      <c r="G1" s="17"/>
      <c r="H1" s="17"/>
      <c r="I1" s="17"/>
      <c r="J1" s="17"/>
    </row>
    <row r="2" spans="1:12" ht="80" x14ac:dyDescent="0.2">
      <c r="A2" s="7" t="s">
        <v>17</v>
      </c>
      <c r="B2" s="1" t="s">
        <v>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18</v>
      </c>
      <c r="L2" s="1" t="s">
        <v>19</v>
      </c>
    </row>
    <row r="3" spans="1:12" x14ac:dyDescent="0.2">
      <c r="A3" s="5">
        <f>780+$B3</f>
        <v>818</v>
      </c>
      <c r="B3" s="2">
        <v>38</v>
      </c>
      <c r="C3" s="2">
        <v>9</v>
      </c>
      <c r="D3" s="2">
        <v>8.0679999999999996</v>
      </c>
      <c r="E3" s="2">
        <v>8.3460000000000001</v>
      </c>
      <c r="F3" s="2">
        <f>$E3-$D3</f>
        <v>0.27800000000000047</v>
      </c>
      <c r="G3" s="2">
        <v>8.31</v>
      </c>
      <c r="H3" s="2">
        <f>$G3-$D3</f>
        <v>0.24200000000000088</v>
      </c>
      <c r="I3" s="2">
        <v>8.3040000000000003</v>
      </c>
      <c r="J3" s="2">
        <f>$I3-$D3</f>
        <v>0.23600000000000065</v>
      </c>
      <c r="K3" s="2">
        <f>(($H3-$J3)/$F3)*100</f>
        <v>2.1582733812950421</v>
      </c>
      <c r="L3" s="2">
        <f>(1-($H3/$F3))*100</f>
        <v>12.949640287769615</v>
      </c>
    </row>
    <row r="4" spans="1:12" x14ac:dyDescent="0.2">
      <c r="A4" s="5">
        <f t="shared" ref="A4:A23" si="0">780+$B4</f>
        <v>820</v>
      </c>
      <c r="B4" s="2">
        <v>40</v>
      </c>
      <c r="C4" s="2">
        <v>190</v>
      </c>
      <c r="D4" s="2">
        <v>8.4640000000000004</v>
      </c>
      <c r="E4" s="2">
        <v>8.6969999999999992</v>
      </c>
      <c r="F4" s="2">
        <f t="shared" ref="F4:F23" si="1">$E4-$D4</f>
        <v>0.23299999999999876</v>
      </c>
      <c r="G4" s="2">
        <v>8.6669999999999998</v>
      </c>
      <c r="H4" s="2">
        <f t="shared" ref="H4:H23" si="2">$G4-$D4</f>
        <v>0.2029999999999994</v>
      </c>
      <c r="I4" s="2">
        <v>8.6639999999999997</v>
      </c>
      <c r="J4" s="2">
        <f t="shared" ref="J4:J23" si="3">$I4-$D4</f>
        <v>0.19999999999999929</v>
      </c>
      <c r="K4" s="2">
        <f t="shared" ref="K4:K23" si="4">(($H4-$J4)/$F4)*100</f>
        <v>1.2875536480687253</v>
      </c>
      <c r="L4" s="2">
        <f t="shared" ref="L4:L23" si="5">(1-($H4/$F4))*100</f>
        <v>12.875536480686488</v>
      </c>
    </row>
    <row r="5" spans="1:12" x14ac:dyDescent="0.2">
      <c r="A5" s="5">
        <f t="shared" si="0"/>
        <v>822</v>
      </c>
      <c r="B5" s="2">
        <v>42</v>
      </c>
      <c r="C5" s="2">
        <v>255</v>
      </c>
      <c r="D5" s="2">
        <v>8.7100000000000009</v>
      </c>
      <c r="E5" s="2">
        <v>9.1129999999999995</v>
      </c>
      <c r="F5" s="2">
        <f t="shared" si="1"/>
        <v>0.40299999999999869</v>
      </c>
      <c r="G5" s="2">
        <v>9.0739999999999998</v>
      </c>
      <c r="H5" s="2">
        <f t="shared" si="2"/>
        <v>0.36399999999999899</v>
      </c>
      <c r="I5" s="2">
        <v>9.0690000000000008</v>
      </c>
      <c r="J5" s="2">
        <f t="shared" si="3"/>
        <v>0.35899999999999999</v>
      </c>
      <c r="K5" s="2">
        <f t="shared" si="4"/>
        <v>1.2406947890816431</v>
      </c>
      <c r="L5" s="2">
        <f t="shared" si="5"/>
        <v>9.6774193548386673</v>
      </c>
    </row>
    <row r="6" spans="1:12" x14ac:dyDescent="0.2">
      <c r="A6" s="5">
        <f t="shared" si="0"/>
        <v>824</v>
      </c>
      <c r="B6" s="2">
        <v>44</v>
      </c>
      <c r="C6" s="2">
        <v>51</v>
      </c>
      <c r="D6" s="2">
        <v>8.8800000000000008</v>
      </c>
      <c r="E6" s="2">
        <v>9.33</v>
      </c>
      <c r="F6" s="2">
        <f t="shared" si="1"/>
        <v>0.44999999999999929</v>
      </c>
      <c r="G6" s="2">
        <v>9.2919999999999998</v>
      </c>
      <c r="H6" s="2">
        <f t="shared" si="2"/>
        <v>0.41199999999999903</v>
      </c>
      <c r="I6" s="2">
        <v>9.2859999999999996</v>
      </c>
      <c r="J6" s="2">
        <f t="shared" si="3"/>
        <v>0.40599999999999881</v>
      </c>
      <c r="K6" s="2">
        <f t="shared" si="4"/>
        <v>1.3333333333333859</v>
      </c>
      <c r="L6" s="2">
        <f t="shared" si="5"/>
        <v>8.4444444444445104</v>
      </c>
    </row>
    <row r="7" spans="1:12" x14ac:dyDescent="0.2">
      <c r="A7" s="5">
        <f t="shared" si="0"/>
        <v>826</v>
      </c>
      <c r="B7" s="2">
        <v>46</v>
      </c>
      <c r="C7" s="2">
        <v>117</v>
      </c>
      <c r="D7" s="2">
        <v>9.1999999999999993</v>
      </c>
      <c r="E7" s="2">
        <v>9.702</v>
      </c>
      <c r="F7" s="2">
        <f t="shared" si="1"/>
        <v>0.50200000000000067</v>
      </c>
      <c r="G7" s="2">
        <v>9.6519999999999992</v>
      </c>
      <c r="H7" s="2">
        <f t="shared" si="2"/>
        <v>0.45199999999999996</v>
      </c>
      <c r="I7" s="2">
        <v>9.6430000000000007</v>
      </c>
      <c r="J7" s="2">
        <f t="shared" si="3"/>
        <v>0.44300000000000139</v>
      </c>
      <c r="K7" s="2">
        <f t="shared" si="4"/>
        <v>1.7928286852586759</v>
      </c>
      <c r="L7" s="2">
        <f t="shared" si="5"/>
        <v>9.9601593625499252</v>
      </c>
    </row>
    <row r="8" spans="1:12" x14ac:dyDescent="0.2">
      <c r="A8" s="5">
        <f t="shared" si="0"/>
        <v>828</v>
      </c>
      <c r="B8" s="2">
        <v>48</v>
      </c>
      <c r="C8" s="2">
        <v>189</v>
      </c>
      <c r="D8" s="2">
        <v>8.7690000000000001</v>
      </c>
      <c r="E8" s="2">
        <v>9.2460000000000004</v>
      </c>
      <c r="F8" s="2">
        <f t="shared" si="1"/>
        <v>0.47700000000000031</v>
      </c>
      <c r="G8" s="2">
        <v>9.202</v>
      </c>
      <c r="H8" s="2">
        <f t="shared" si="2"/>
        <v>0.43299999999999983</v>
      </c>
      <c r="I8" s="2">
        <v>9.1929999999999996</v>
      </c>
      <c r="J8" s="2">
        <f t="shared" si="3"/>
        <v>0.42399999999999949</v>
      </c>
      <c r="K8" s="2">
        <f t="shared" si="4"/>
        <v>1.8867924528302591</v>
      </c>
      <c r="L8" s="2">
        <f t="shared" si="5"/>
        <v>9.2243186582810175</v>
      </c>
    </row>
    <row r="9" spans="1:12" x14ac:dyDescent="0.2">
      <c r="A9" s="5">
        <f t="shared" si="0"/>
        <v>830</v>
      </c>
      <c r="B9" s="2">
        <v>50</v>
      </c>
      <c r="C9" s="2">
        <v>210</v>
      </c>
      <c r="D9" s="2">
        <v>8.4930000000000003</v>
      </c>
      <c r="E9" s="2">
        <v>8.9</v>
      </c>
      <c r="F9" s="2">
        <f t="shared" si="1"/>
        <v>0.40700000000000003</v>
      </c>
      <c r="G9" s="2">
        <v>8.8569999999999993</v>
      </c>
      <c r="H9" s="2">
        <f t="shared" si="2"/>
        <v>0.36399999999999899</v>
      </c>
      <c r="I9" s="2">
        <v>8.8490000000000002</v>
      </c>
      <c r="J9" s="2">
        <f t="shared" si="3"/>
        <v>0.35599999999999987</v>
      </c>
      <c r="K9" s="2">
        <f t="shared" si="4"/>
        <v>1.9656019656017492</v>
      </c>
      <c r="L9" s="2">
        <f t="shared" si="5"/>
        <v>10.565110565110825</v>
      </c>
    </row>
    <row r="10" spans="1:12" x14ac:dyDescent="0.2">
      <c r="A10" s="5">
        <f t="shared" si="0"/>
        <v>832</v>
      </c>
      <c r="B10" s="2">
        <v>52</v>
      </c>
      <c r="C10" s="2">
        <v>236</v>
      </c>
      <c r="D10" s="2">
        <v>8.4</v>
      </c>
      <c r="E10" s="2">
        <v>8.8140000000000001</v>
      </c>
      <c r="F10" s="2">
        <f t="shared" si="1"/>
        <v>0.4139999999999997</v>
      </c>
      <c r="G10" s="2">
        <v>8.782</v>
      </c>
      <c r="H10" s="2">
        <f t="shared" si="2"/>
        <v>0.38199999999999967</v>
      </c>
      <c r="I10" s="2">
        <v>8.7750000000000004</v>
      </c>
      <c r="J10" s="2">
        <f t="shared" si="3"/>
        <v>0.375</v>
      </c>
      <c r="K10" s="2">
        <f t="shared" si="4"/>
        <v>1.6908212560385696</v>
      </c>
      <c r="L10" s="2">
        <f t="shared" si="5"/>
        <v>7.7294685990338285</v>
      </c>
    </row>
    <row r="11" spans="1:12" x14ac:dyDescent="0.2">
      <c r="A11" s="5">
        <f t="shared" si="0"/>
        <v>834</v>
      </c>
      <c r="B11" s="2">
        <v>54</v>
      </c>
      <c r="C11" s="2">
        <v>48</v>
      </c>
      <c r="D11" s="2">
        <v>9.0009999999999994</v>
      </c>
      <c r="E11" s="2">
        <v>9.4550000000000001</v>
      </c>
      <c r="F11" s="2">
        <f t="shared" si="1"/>
        <v>0.45400000000000063</v>
      </c>
      <c r="G11" s="2">
        <v>9.4179999999999993</v>
      </c>
      <c r="H11" s="2">
        <f t="shared" si="2"/>
        <v>0.41699999999999982</v>
      </c>
      <c r="I11" s="2">
        <v>9.4090000000000007</v>
      </c>
      <c r="J11" s="2">
        <f t="shared" si="3"/>
        <v>0.40800000000000125</v>
      </c>
      <c r="K11" s="2">
        <f t="shared" si="4"/>
        <v>1.9823788546252319</v>
      </c>
      <c r="L11" s="2">
        <f t="shared" si="5"/>
        <v>8.1497797356829835</v>
      </c>
    </row>
    <row r="12" spans="1:12" x14ac:dyDescent="0.2">
      <c r="A12" s="5">
        <f t="shared" si="0"/>
        <v>836</v>
      </c>
      <c r="B12" s="2">
        <v>56</v>
      </c>
      <c r="C12" s="2">
        <v>149</v>
      </c>
      <c r="D12" s="2">
        <v>8.9770000000000003</v>
      </c>
      <c r="E12" s="2">
        <v>9.4619999999999997</v>
      </c>
      <c r="F12" s="2">
        <f t="shared" si="1"/>
        <v>0.48499999999999943</v>
      </c>
      <c r="G12" s="2">
        <v>9.423</v>
      </c>
      <c r="H12" s="2">
        <f t="shared" si="2"/>
        <v>0.44599999999999973</v>
      </c>
      <c r="I12" s="2">
        <v>9.4149999999999991</v>
      </c>
      <c r="J12" s="2">
        <f t="shared" si="3"/>
        <v>0.43799999999999883</v>
      </c>
      <c r="K12" s="2">
        <f t="shared" si="4"/>
        <v>1.6494845360826609</v>
      </c>
      <c r="L12" s="2">
        <f t="shared" si="5"/>
        <v>8.041237113402012</v>
      </c>
    </row>
    <row r="13" spans="1:12" x14ac:dyDescent="0.2">
      <c r="A13" s="5">
        <f t="shared" si="0"/>
        <v>838</v>
      </c>
      <c r="B13" s="2">
        <v>58</v>
      </c>
      <c r="C13" s="2">
        <v>143</v>
      </c>
      <c r="D13" s="2">
        <v>9.2560000000000002</v>
      </c>
      <c r="E13" s="2">
        <v>10.010999999999999</v>
      </c>
      <c r="F13" s="2">
        <f t="shared" si="1"/>
        <v>0.75499999999999901</v>
      </c>
      <c r="G13" s="2">
        <v>9.9740000000000002</v>
      </c>
      <c r="H13" s="2">
        <f t="shared" si="2"/>
        <v>0.71799999999999997</v>
      </c>
      <c r="I13" s="2">
        <v>9.9640000000000004</v>
      </c>
      <c r="J13" s="2">
        <f t="shared" si="3"/>
        <v>0.70800000000000018</v>
      </c>
      <c r="K13" s="2">
        <f t="shared" si="4"/>
        <v>1.3245033112582516</v>
      </c>
      <c r="L13" s="2">
        <f t="shared" si="5"/>
        <v>4.9006622516555076</v>
      </c>
    </row>
    <row r="14" spans="1:12" x14ac:dyDescent="0.2">
      <c r="A14" s="5">
        <f t="shared" si="0"/>
        <v>840</v>
      </c>
      <c r="B14" s="2">
        <v>60</v>
      </c>
      <c r="C14" s="2">
        <v>238</v>
      </c>
      <c r="D14" s="2">
        <v>9.5250000000000004</v>
      </c>
      <c r="E14" s="2">
        <v>10.172000000000001</v>
      </c>
      <c r="F14" s="2">
        <f t="shared" si="1"/>
        <v>0.64700000000000024</v>
      </c>
      <c r="G14" s="2">
        <v>10.148</v>
      </c>
      <c r="H14" s="2">
        <f t="shared" si="2"/>
        <v>0.62299999999999933</v>
      </c>
      <c r="I14" s="2">
        <v>10.141</v>
      </c>
      <c r="J14" s="2">
        <f t="shared" si="3"/>
        <v>0.61599999999999966</v>
      </c>
      <c r="K14" s="2">
        <f t="shared" si="4"/>
        <v>1.0819165378670279</v>
      </c>
      <c r="L14" s="2">
        <f t="shared" si="5"/>
        <v>3.7094281298301279</v>
      </c>
    </row>
    <row r="15" spans="1:12" x14ac:dyDescent="0.2">
      <c r="A15" s="5">
        <f t="shared" si="0"/>
        <v>842</v>
      </c>
      <c r="B15" s="2">
        <v>62</v>
      </c>
      <c r="C15" s="2">
        <v>73</v>
      </c>
      <c r="D15" s="2">
        <v>9.0920000000000005</v>
      </c>
      <c r="E15" s="2">
        <v>9.6300000000000008</v>
      </c>
      <c r="F15" s="2">
        <f t="shared" si="1"/>
        <v>0.53800000000000026</v>
      </c>
      <c r="G15" s="2">
        <v>9.6020000000000003</v>
      </c>
      <c r="H15" s="2">
        <f t="shared" si="2"/>
        <v>0.50999999999999979</v>
      </c>
      <c r="I15" s="2">
        <v>9.5939999999999994</v>
      </c>
      <c r="J15" s="2">
        <f t="shared" si="3"/>
        <v>0.50199999999999889</v>
      </c>
      <c r="K15" s="2">
        <f t="shared" si="4"/>
        <v>1.4869888475838089</v>
      </c>
      <c r="L15" s="2">
        <f t="shared" si="5"/>
        <v>5.2044609665428343</v>
      </c>
    </row>
    <row r="16" spans="1:12" x14ac:dyDescent="0.2">
      <c r="A16" s="5">
        <f t="shared" si="0"/>
        <v>844</v>
      </c>
      <c r="B16" s="2">
        <v>64</v>
      </c>
      <c r="C16" s="2">
        <v>22</v>
      </c>
      <c r="D16" s="2">
        <v>9.4179999999999993</v>
      </c>
      <c r="E16" s="2">
        <v>9.9109999999999996</v>
      </c>
      <c r="F16" s="2">
        <f t="shared" si="1"/>
        <v>0.49300000000000033</v>
      </c>
      <c r="G16" s="2">
        <v>9.8819999999999997</v>
      </c>
      <c r="H16" s="2">
        <f t="shared" si="2"/>
        <v>0.46400000000000041</v>
      </c>
      <c r="I16" s="2">
        <v>9.875</v>
      </c>
      <c r="J16" s="2">
        <f t="shared" si="3"/>
        <v>0.45700000000000074</v>
      </c>
      <c r="K16" s="2">
        <f t="shared" si="4"/>
        <v>1.4198782961459775</v>
      </c>
      <c r="L16" s="2">
        <f t="shared" si="5"/>
        <v>5.8823529411764497</v>
      </c>
    </row>
    <row r="17" spans="1:12" x14ac:dyDescent="0.2">
      <c r="A17" s="5">
        <f t="shared" si="0"/>
        <v>846</v>
      </c>
      <c r="B17" s="2">
        <v>66</v>
      </c>
      <c r="C17" s="2">
        <v>8</v>
      </c>
      <c r="D17" s="2">
        <v>8.8339999999999996</v>
      </c>
      <c r="E17" s="2">
        <v>9.3770000000000007</v>
      </c>
      <c r="F17" s="2">
        <f t="shared" si="1"/>
        <v>0.54300000000000104</v>
      </c>
      <c r="G17" s="2">
        <v>9.3450000000000006</v>
      </c>
      <c r="H17" s="2">
        <f t="shared" si="2"/>
        <v>0.51100000000000101</v>
      </c>
      <c r="I17" s="2">
        <v>9.3350000000000009</v>
      </c>
      <c r="J17" s="2">
        <f t="shared" si="3"/>
        <v>0.50100000000000122</v>
      </c>
      <c r="K17" s="2">
        <f t="shared" si="4"/>
        <v>1.84162062615097</v>
      </c>
      <c r="L17" s="2">
        <f t="shared" si="5"/>
        <v>5.8931860036832369</v>
      </c>
    </row>
    <row r="18" spans="1:12" x14ac:dyDescent="0.2">
      <c r="A18" s="5">
        <f t="shared" si="0"/>
        <v>848</v>
      </c>
      <c r="B18" s="2">
        <v>68</v>
      </c>
      <c r="C18" s="2">
        <v>264</v>
      </c>
      <c r="D18" s="2">
        <v>8.5839999999999996</v>
      </c>
      <c r="E18" s="2">
        <v>9.3870000000000005</v>
      </c>
      <c r="F18" s="2">
        <f t="shared" si="1"/>
        <v>0.80300000000000082</v>
      </c>
      <c r="G18" s="2">
        <v>9.359</v>
      </c>
      <c r="H18" s="2">
        <f t="shared" si="2"/>
        <v>0.77500000000000036</v>
      </c>
      <c r="I18" s="2">
        <v>9.3460000000000001</v>
      </c>
      <c r="J18" s="2">
        <f t="shared" si="3"/>
        <v>0.76200000000000045</v>
      </c>
      <c r="K18" s="2">
        <f t="shared" si="4"/>
        <v>1.6189290161892762</v>
      </c>
      <c r="L18" s="2">
        <f t="shared" si="5"/>
        <v>3.4869240348692987</v>
      </c>
    </row>
    <row r="19" spans="1:12" x14ac:dyDescent="0.2">
      <c r="A19" s="5">
        <f t="shared" si="0"/>
        <v>850</v>
      </c>
      <c r="B19" s="2">
        <v>70</v>
      </c>
      <c r="C19" s="2">
        <v>206</v>
      </c>
      <c r="D19" s="2">
        <v>9.8230000000000004</v>
      </c>
      <c r="E19" s="2">
        <v>10.875999999999999</v>
      </c>
      <c r="F19" s="2">
        <f t="shared" si="1"/>
        <v>1.052999999999999</v>
      </c>
      <c r="G19" s="2">
        <v>10.847</v>
      </c>
      <c r="H19" s="2">
        <f t="shared" si="2"/>
        <v>1.0239999999999991</v>
      </c>
      <c r="I19" s="2">
        <v>10.833</v>
      </c>
      <c r="J19" s="2">
        <f t="shared" si="3"/>
        <v>1.0099999999999998</v>
      </c>
      <c r="K19" s="2">
        <f t="shared" si="4"/>
        <v>1.3295346628679352</v>
      </c>
      <c r="L19" s="2">
        <f t="shared" si="5"/>
        <v>2.7540360873694159</v>
      </c>
    </row>
    <row r="20" spans="1:12" x14ac:dyDescent="0.2">
      <c r="A20" s="5">
        <f t="shared" si="0"/>
        <v>852</v>
      </c>
      <c r="B20" s="2">
        <v>72</v>
      </c>
      <c r="C20" s="2">
        <v>224</v>
      </c>
      <c r="D20" s="2">
        <v>8.7110000000000003</v>
      </c>
      <c r="E20" s="2">
        <v>9.6300000000000008</v>
      </c>
      <c r="F20" s="2">
        <f t="shared" si="1"/>
        <v>0.91900000000000048</v>
      </c>
      <c r="G20" s="2">
        <v>9.6029999999999998</v>
      </c>
      <c r="H20" s="2">
        <f t="shared" si="2"/>
        <v>0.89199999999999946</v>
      </c>
      <c r="I20" s="2">
        <v>9.5909999999999993</v>
      </c>
      <c r="J20" s="2">
        <f t="shared" si="3"/>
        <v>0.87999999999999901</v>
      </c>
      <c r="K20" s="2">
        <f t="shared" si="4"/>
        <v>1.3057671381937375</v>
      </c>
      <c r="L20" s="2">
        <f t="shared" si="5"/>
        <v>2.9379760609359096</v>
      </c>
    </row>
    <row r="21" spans="1:12" x14ac:dyDescent="0.2">
      <c r="A21" s="5">
        <f t="shared" si="0"/>
        <v>854</v>
      </c>
      <c r="B21" s="2">
        <v>74</v>
      </c>
      <c r="C21" s="2">
        <v>31</v>
      </c>
      <c r="D21" s="2">
        <v>8.8309999999999995</v>
      </c>
      <c r="E21" s="2">
        <v>9.5109999999999992</v>
      </c>
      <c r="F21" s="2">
        <f t="shared" si="1"/>
        <v>0.67999999999999972</v>
      </c>
      <c r="G21" s="2">
        <v>9.4740000000000002</v>
      </c>
      <c r="H21" s="2">
        <f t="shared" si="2"/>
        <v>0.64300000000000068</v>
      </c>
      <c r="I21" s="2">
        <v>9.4619999999999997</v>
      </c>
      <c r="J21" s="2">
        <f t="shared" si="3"/>
        <v>0.63100000000000023</v>
      </c>
      <c r="K21" s="2">
        <f t="shared" si="4"/>
        <v>1.7647058823530088</v>
      </c>
      <c r="L21" s="2">
        <f t="shared" si="5"/>
        <v>5.4411764705880934</v>
      </c>
    </row>
    <row r="22" spans="1:12" x14ac:dyDescent="0.2">
      <c r="A22" s="5">
        <f t="shared" si="0"/>
        <v>856</v>
      </c>
      <c r="B22" s="2">
        <v>76</v>
      </c>
      <c r="C22" s="2">
        <v>229</v>
      </c>
      <c r="D22" s="2">
        <v>8.4420000000000002</v>
      </c>
      <c r="E22" s="2">
        <v>9.2799999999999994</v>
      </c>
      <c r="F22" s="2">
        <f t="shared" si="1"/>
        <v>0.83799999999999919</v>
      </c>
      <c r="G22" s="2">
        <v>9.2319999999999993</v>
      </c>
      <c r="H22" s="2">
        <f t="shared" si="2"/>
        <v>0.78999999999999915</v>
      </c>
      <c r="I22" s="2">
        <v>9.2170000000000005</v>
      </c>
      <c r="J22" s="2">
        <f t="shared" si="3"/>
        <v>0.77500000000000036</v>
      </c>
      <c r="K22" s="2">
        <f t="shared" si="4"/>
        <v>1.7899761336514088</v>
      </c>
      <c r="L22" s="2">
        <f t="shared" si="5"/>
        <v>5.7279236276849721</v>
      </c>
    </row>
    <row r="23" spans="1:12" x14ac:dyDescent="0.2">
      <c r="A23" s="5">
        <f t="shared" si="0"/>
        <v>858</v>
      </c>
      <c r="B23" s="2">
        <v>78</v>
      </c>
      <c r="C23" s="2">
        <v>78</v>
      </c>
      <c r="D23" s="2">
        <v>8.9499999999999993</v>
      </c>
      <c r="E23" s="2">
        <v>9.8019999999999996</v>
      </c>
      <c r="F23" s="2">
        <f t="shared" si="1"/>
        <v>0.85200000000000031</v>
      </c>
      <c r="G23" s="2">
        <v>9.7590000000000003</v>
      </c>
      <c r="H23" s="2">
        <f t="shared" si="2"/>
        <v>0.80900000000000105</v>
      </c>
      <c r="I23" s="2">
        <v>9.7439999999999998</v>
      </c>
      <c r="J23" s="2">
        <f t="shared" si="3"/>
        <v>0.79400000000000048</v>
      </c>
      <c r="K23" s="2">
        <f t="shared" si="4"/>
        <v>1.7605633802817562</v>
      </c>
      <c r="L23" s="2">
        <f t="shared" si="5"/>
        <v>5.0469483568074232</v>
      </c>
    </row>
    <row r="24" spans="1:12" x14ac:dyDescent="0.2">
      <c r="A24" s="5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">
      <c r="A25" s="5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>
      <c r="A26" s="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">
      <c r="A27" s="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30" spans="1:12" x14ac:dyDescent="0.2">
      <c r="A30" s="6"/>
      <c r="B30" s="17" t="s">
        <v>27</v>
      </c>
      <c r="C30" s="17"/>
      <c r="D30" s="17"/>
      <c r="E30" s="17"/>
      <c r="F30" s="17"/>
      <c r="G30" s="17"/>
      <c r="H30" s="17"/>
      <c r="I30" s="17"/>
      <c r="J30" s="17"/>
    </row>
    <row r="31" spans="1:12" ht="80" x14ac:dyDescent="0.2">
      <c r="A31" s="7" t="s">
        <v>17</v>
      </c>
      <c r="B31" s="1" t="s">
        <v>4</v>
      </c>
      <c r="C31" s="1" t="s">
        <v>0</v>
      </c>
      <c r="D31" s="1" t="s">
        <v>1</v>
      </c>
      <c r="E31" s="1" t="s">
        <v>2</v>
      </c>
      <c r="F31" s="1" t="s">
        <v>3</v>
      </c>
      <c r="G31" s="1" t="s">
        <v>5</v>
      </c>
      <c r="H31" s="1" t="s">
        <v>6</v>
      </c>
      <c r="I31" s="1" t="s">
        <v>7</v>
      </c>
      <c r="J31" s="1" t="s">
        <v>8</v>
      </c>
      <c r="K31" s="1" t="s">
        <v>18</v>
      </c>
      <c r="L31" s="1" t="s">
        <v>19</v>
      </c>
    </row>
    <row r="32" spans="1:12" x14ac:dyDescent="0.2">
      <c r="A32" s="5">
        <f>$B32+780</f>
        <v>784</v>
      </c>
      <c r="B32" s="2">
        <v>4</v>
      </c>
      <c r="C32" s="2">
        <v>9</v>
      </c>
      <c r="D32" s="2">
        <v>8.0670000000000002</v>
      </c>
      <c r="E32" s="2">
        <v>8.6120000000000001</v>
      </c>
      <c r="F32" s="2">
        <f>$E32-$D32</f>
        <v>0.54499999999999993</v>
      </c>
      <c r="G32" s="2">
        <v>8.4909999999999997</v>
      </c>
      <c r="H32" s="2">
        <f>$G32-$D32</f>
        <v>0.42399999999999949</v>
      </c>
      <c r="I32" s="2">
        <v>8.468</v>
      </c>
      <c r="J32" s="2">
        <f>$I32-$D32</f>
        <v>0.4009999999999998</v>
      </c>
      <c r="K32" s="2">
        <f>(($H32-$J32)/$F32)*100</f>
        <v>4.2201834862384757</v>
      </c>
      <c r="L32" s="2">
        <f>(1-($H32/$F32))*100</f>
        <v>22.201834862385404</v>
      </c>
    </row>
    <row r="33" spans="1:12" x14ac:dyDescent="0.2">
      <c r="A33" s="5">
        <f t="shared" ref="A33:A48" si="6">$B33+780</f>
        <v>786</v>
      </c>
      <c r="B33" s="2">
        <v>6</v>
      </c>
      <c r="C33" s="2">
        <v>190</v>
      </c>
      <c r="D33" s="2">
        <v>8.4649999999999999</v>
      </c>
      <c r="E33" s="2">
        <v>8.64</v>
      </c>
      <c r="F33" s="2">
        <f t="shared" ref="F33:F48" si="7">$E33-$D33</f>
        <v>0.17500000000000071</v>
      </c>
      <c r="G33" s="2">
        <v>8.6059999999999999</v>
      </c>
      <c r="H33" s="2">
        <f t="shared" ref="H33:H48" si="8">$G33-$D33</f>
        <v>0.14100000000000001</v>
      </c>
      <c r="I33" s="2">
        <v>8.5950000000000006</v>
      </c>
      <c r="J33" s="2">
        <f t="shared" ref="J33:J48" si="9">$I33-$D33</f>
        <v>0.13000000000000078</v>
      </c>
      <c r="K33" s="2">
        <f t="shared" ref="K33:K48" si="10">(($H33-$J33)/$F33)*100</f>
        <v>6.2857142857138211</v>
      </c>
      <c r="L33" s="2">
        <f t="shared" ref="L33:L48" si="11">(1-($H33/$F33))*100</f>
        <v>19.42857142857175</v>
      </c>
    </row>
    <row r="34" spans="1:12" x14ac:dyDescent="0.2">
      <c r="A34" s="5">
        <f t="shared" si="6"/>
        <v>788</v>
      </c>
      <c r="B34" s="2">
        <v>8</v>
      </c>
      <c r="C34" s="2">
        <v>255</v>
      </c>
      <c r="D34" s="2">
        <v>8.7110000000000003</v>
      </c>
      <c r="E34" s="2">
        <v>8.9860000000000007</v>
      </c>
      <c r="F34" s="2">
        <f t="shared" si="7"/>
        <v>0.27500000000000036</v>
      </c>
      <c r="G34" s="2">
        <v>8.9280000000000008</v>
      </c>
      <c r="H34" s="2">
        <f t="shared" si="8"/>
        <v>0.21700000000000053</v>
      </c>
      <c r="I34" s="2">
        <v>8.9139999999999997</v>
      </c>
      <c r="J34" s="2">
        <f t="shared" si="9"/>
        <v>0.2029999999999994</v>
      </c>
      <c r="K34" s="2">
        <f t="shared" si="10"/>
        <v>5.0909090909094932</v>
      </c>
      <c r="L34" s="2">
        <f t="shared" si="11"/>
        <v>21.090909090909005</v>
      </c>
    </row>
    <row r="35" spans="1:12" x14ac:dyDescent="0.2">
      <c r="A35" s="5">
        <f t="shared" si="6"/>
        <v>790</v>
      </c>
      <c r="B35" s="2">
        <v>10</v>
      </c>
      <c r="C35" s="2">
        <v>51</v>
      </c>
      <c r="D35" s="2">
        <v>8.8810000000000002</v>
      </c>
      <c r="E35" s="2">
        <v>9.0830000000000002</v>
      </c>
      <c r="F35" s="2">
        <f t="shared" si="7"/>
        <v>0.20199999999999996</v>
      </c>
      <c r="G35" s="2">
        <v>9.0449999999999999</v>
      </c>
      <c r="H35" s="2">
        <f t="shared" si="8"/>
        <v>0.1639999999999997</v>
      </c>
      <c r="I35" s="2">
        <v>9.0350000000000001</v>
      </c>
      <c r="J35" s="2">
        <f t="shared" si="9"/>
        <v>0.15399999999999991</v>
      </c>
      <c r="K35" s="2">
        <f t="shared" si="10"/>
        <v>4.9504950495048456</v>
      </c>
      <c r="L35" s="2">
        <f t="shared" si="11"/>
        <v>18.811881188118939</v>
      </c>
    </row>
    <row r="36" spans="1:12" x14ac:dyDescent="0.2">
      <c r="A36" s="5">
        <f t="shared" si="6"/>
        <v>792</v>
      </c>
      <c r="B36" s="2">
        <v>12</v>
      </c>
      <c r="C36" s="2">
        <v>117</v>
      </c>
      <c r="D36" s="2">
        <v>9.2010000000000005</v>
      </c>
      <c r="E36" s="2">
        <v>9.5380000000000003</v>
      </c>
      <c r="F36" s="2">
        <f t="shared" si="7"/>
        <v>0.33699999999999974</v>
      </c>
      <c r="G36" s="2">
        <v>9.4760000000000009</v>
      </c>
      <c r="H36" s="2">
        <f t="shared" si="8"/>
        <v>0.27500000000000036</v>
      </c>
      <c r="I36" s="2">
        <v>9.4570000000000007</v>
      </c>
      <c r="J36" s="2">
        <f t="shared" si="9"/>
        <v>0.25600000000000023</v>
      </c>
      <c r="K36" s="2">
        <f t="shared" si="10"/>
        <v>5.6379821958457397</v>
      </c>
      <c r="L36" s="2">
        <f t="shared" si="11"/>
        <v>18.397626112759479</v>
      </c>
    </row>
    <row r="37" spans="1:12" x14ac:dyDescent="0.2">
      <c r="A37" s="5">
        <f t="shared" si="6"/>
        <v>794</v>
      </c>
      <c r="B37" s="2">
        <v>14</v>
      </c>
      <c r="C37" s="2">
        <v>189</v>
      </c>
      <c r="D37" s="2">
        <v>8.77</v>
      </c>
      <c r="E37" s="2">
        <v>9.0050000000000008</v>
      </c>
      <c r="F37" s="2">
        <f t="shared" si="7"/>
        <v>0.23500000000000121</v>
      </c>
      <c r="G37" s="2">
        <v>8.9619999999999997</v>
      </c>
      <c r="H37" s="2">
        <f t="shared" si="8"/>
        <v>0.19200000000000017</v>
      </c>
      <c r="I37" s="2">
        <v>8.9499999999999993</v>
      </c>
      <c r="J37" s="2">
        <f t="shared" si="9"/>
        <v>0.17999999999999972</v>
      </c>
      <c r="K37" s="2">
        <f t="shared" si="10"/>
        <v>5.1063829787235715</v>
      </c>
      <c r="L37" s="2">
        <f t="shared" si="11"/>
        <v>18.297872340425879</v>
      </c>
    </row>
    <row r="38" spans="1:12" x14ac:dyDescent="0.2">
      <c r="A38" s="5">
        <f t="shared" si="6"/>
        <v>796</v>
      </c>
      <c r="B38" s="2">
        <v>16</v>
      </c>
      <c r="C38" s="2">
        <v>210</v>
      </c>
      <c r="D38" s="2">
        <v>8.4939999999999998</v>
      </c>
      <c r="E38" s="2">
        <v>8.8699999999999992</v>
      </c>
      <c r="F38" s="2">
        <f t="shared" si="7"/>
        <v>0.37599999999999945</v>
      </c>
      <c r="G38" s="2">
        <v>8.798</v>
      </c>
      <c r="H38" s="2">
        <f t="shared" si="8"/>
        <v>0.30400000000000027</v>
      </c>
      <c r="I38" s="2">
        <v>8.7799999999999994</v>
      </c>
      <c r="J38" s="2">
        <f t="shared" si="9"/>
        <v>0.28599999999999959</v>
      </c>
      <c r="K38" s="2">
        <f t="shared" si="10"/>
        <v>4.7872340425533801</v>
      </c>
      <c r="L38" s="2">
        <f t="shared" si="11"/>
        <v>19.148936170212572</v>
      </c>
    </row>
    <row r="39" spans="1:12" x14ac:dyDescent="0.2">
      <c r="A39" s="5">
        <f t="shared" si="6"/>
        <v>798</v>
      </c>
      <c r="B39" s="2">
        <v>18</v>
      </c>
      <c r="C39" s="2">
        <v>236</v>
      </c>
      <c r="D39" s="2">
        <v>8.4019999999999992</v>
      </c>
      <c r="E39" s="2">
        <v>8.6530000000000005</v>
      </c>
      <c r="F39" s="2">
        <f t="shared" si="7"/>
        <v>0.25100000000000122</v>
      </c>
      <c r="G39" s="2">
        <v>8.6020000000000003</v>
      </c>
      <c r="H39" s="2">
        <f t="shared" si="8"/>
        <v>0.20000000000000107</v>
      </c>
      <c r="I39" s="2">
        <v>8.5890000000000004</v>
      </c>
      <c r="J39" s="2">
        <f t="shared" si="9"/>
        <v>0.18700000000000117</v>
      </c>
      <c r="K39" s="2">
        <f t="shared" si="10"/>
        <v>5.1792828685258314</v>
      </c>
      <c r="L39" s="2">
        <f t="shared" si="11"/>
        <v>20.318725099601554</v>
      </c>
    </row>
    <row r="40" spans="1:12" x14ac:dyDescent="0.2">
      <c r="A40" s="5">
        <f t="shared" si="6"/>
        <v>800</v>
      </c>
      <c r="B40" s="2">
        <v>20</v>
      </c>
      <c r="C40" s="2">
        <v>48</v>
      </c>
      <c r="D40" s="2">
        <v>9.0020000000000007</v>
      </c>
      <c r="E40" s="2">
        <v>9.327</v>
      </c>
      <c r="F40" s="2">
        <f t="shared" si="7"/>
        <v>0.32499999999999929</v>
      </c>
      <c r="G40" s="2">
        <v>9.2579999999999991</v>
      </c>
      <c r="H40" s="2">
        <f t="shared" si="8"/>
        <v>0.25599999999999845</v>
      </c>
      <c r="I40" s="2">
        <v>9.24</v>
      </c>
      <c r="J40" s="2">
        <f t="shared" si="9"/>
        <v>0.23799999999999955</v>
      </c>
      <c r="K40" s="2">
        <f t="shared" si="10"/>
        <v>5.5384615384612141</v>
      </c>
      <c r="L40" s="2">
        <f t="shared" si="11"/>
        <v>21.230769230769532</v>
      </c>
    </row>
    <row r="41" spans="1:12" x14ac:dyDescent="0.2">
      <c r="A41" s="5">
        <f t="shared" si="6"/>
        <v>802</v>
      </c>
      <c r="B41" s="2">
        <v>22</v>
      </c>
      <c r="C41" s="2">
        <v>149</v>
      </c>
      <c r="D41" s="2">
        <v>8.9760000000000009</v>
      </c>
      <c r="E41" s="2">
        <v>9.19</v>
      </c>
      <c r="F41" s="2">
        <f t="shared" si="7"/>
        <v>0.21399999999999864</v>
      </c>
      <c r="G41" s="2">
        <v>9.1449999999999996</v>
      </c>
      <c r="H41" s="2">
        <f t="shared" si="8"/>
        <v>0.16899999999999871</v>
      </c>
      <c r="I41" s="2">
        <v>9.1329999999999991</v>
      </c>
      <c r="J41" s="2">
        <f t="shared" si="9"/>
        <v>0.15699999999999825</v>
      </c>
      <c r="K41" s="2">
        <f t="shared" si="10"/>
        <v>5.6074766355142671</v>
      </c>
      <c r="L41" s="2">
        <f t="shared" si="11"/>
        <v>21.028037383177669</v>
      </c>
    </row>
    <row r="42" spans="1:12" x14ac:dyDescent="0.2">
      <c r="A42" s="5">
        <f t="shared" si="6"/>
        <v>804</v>
      </c>
      <c r="B42" s="2">
        <v>24</v>
      </c>
      <c r="C42" s="2">
        <v>143</v>
      </c>
      <c r="D42" s="2">
        <v>9.2569999999999997</v>
      </c>
      <c r="E42" s="2">
        <v>9.6159999999999997</v>
      </c>
      <c r="F42" s="2">
        <f t="shared" si="7"/>
        <v>0.35899999999999999</v>
      </c>
      <c r="G42" s="2">
        <v>9.5419999999999998</v>
      </c>
      <c r="H42" s="2">
        <f t="shared" si="8"/>
        <v>0.28500000000000014</v>
      </c>
      <c r="I42" s="2">
        <v>9.5220000000000002</v>
      </c>
      <c r="J42" s="2">
        <f t="shared" si="9"/>
        <v>0.26500000000000057</v>
      </c>
      <c r="K42" s="2">
        <f t="shared" si="10"/>
        <v>5.5710306406684049</v>
      </c>
      <c r="L42" s="2">
        <f t="shared" si="11"/>
        <v>20.612813370473493</v>
      </c>
    </row>
    <row r="43" spans="1:12" x14ac:dyDescent="0.2">
      <c r="A43" s="5">
        <f t="shared" si="6"/>
        <v>806</v>
      </c>
      <c r="B43" s="2">
        <v>26</v>
      </c>
      <c r="C43" s="2">
        <v>206</v>
      </c>
      <c r="D43" s="2">
        <v>9.8239999999999998</v>
      </c>
      <c r="E43" s="2">
        <v>10.161</v>
      </c>
      <c r="F43" s="2">
        <f t="shared" si="7"/>
        <v>0.33699999999999974</v>
      </c>
      <c r="G43" s="2">
        <v>10.097</v>
      </c>
      <c r="H43" s="2">
        <f t="shared" si="8"/>
        <v>0.27299999999999969</v>
      </c>
      <c r="I43" s="2">
        <v>10.077</v>
      </c>
      <c r="J43" s="2">
        <f t="shared" si="9"/>
        <v>0.25300000000000011</v>
      </c>
      <c r="K43" s="2">
        <f t="shared" si="10"/>
        <v>5.9347181008900858</v>
      </c>
      <c r="L43" s="2">
        <f t="shared" si="11"/>
        <v>18.991097922848699</v>
      </c>
    </row>
    <row r="44" spans="1:12" x14ac:dyDescent="0.2">
      <c r="A44" s="5">
        <f t="shared" si="6"/>
        <v>808</v>
      </c>
      <c r="B44" s="2">
        <v>28</v>
      </c>
      <c r="C44" s="2">
        <v>238</v>
      </c>
      <c r="D44" s="2">
        <v>9.5259999999999998</v>
      </c>
      <c r="E44" s="2">
        <v>9.7110000000000003</v>
      </c>
      <c r="F44" s="2">
        <f t="shared" si="7"/>
        <v>0.1850000000000005</v>
      </c>
      <c r="G44" s="2">
        <v>9.6769999999999996</v>
      </c>
      <c r="H44" s="2">
        <f t="shared" si="8"/>
        <v>0.1509999999999998</v>
      </c>
      <c r="I44" s="2">
        <v>9.6649999999999991</v>
      </c>
      <c r="J44" s="2">
        <f t="shared" si="9"/>
        <v>0.13899999999999935</v>
      </c>
      <c r="K44" s="2">
        <f t="shared" si="10"/>
        <v>6.4864864864867142</v>
      </c>
      <c r="L44" s="2">
        <f t="shared" si="11"/>
        <v>18.378378378378702</v>
      </c>
    </row>
    <row r="45" spans="1:12" x14ac:dyDescent="0.2">
      <c r="A45" s="5">
        <f t="shared" si="6"/>
        <v>810</v>
      </c>
      <c r="B45" s="2">
        <v>30</v>
      </c>
      <c r="C45" s="2">
        <v>73</v>
      </c>
      <c r="D45" s="2">
        <v>9.093</v>
      </c>
      <c r="E45" s="2">
        <v>9.3239999999999998</v>
      </c>
      <c r="F45" s="2">
        <f t="shared" si="7"/>
        <v>0.23099999999999987</v>
      </c>
      <c r="G45" s="2">
        <v>9.2829999999999995</v>
      </c>
      <c r="H45" s="2">
        <f t="shared" si="8"/>
        <v>0.1899999999999995</v>
      </c>
      <c r="I45" s="2">
        <v>9.2680000000000007</v>
      </c>
      <c r="J45" s="2">
        <f t="shared" si="9"/>
        <v>0.17500000000000071</v>
      </c>
      <c r="K45" s="2">
        <f t="shared" si="10"/>
        <v>6.4935064935059739</v>
      </c>
      <c r="L45" s="2">
        <f t="shared" si="11"/>
        <v>17.748917748917915</v>
      </c>
    </row>
    <row r="46" spans="1:12" x14ac:dyDescent="0.2">
      <c r="A46" s="5">
        <f t="shared" si="6"/>
        <v>812</v>
      </c>
      <c r="B46" s="2">
        <v>32</v>
      </c>
      <c r="C46" s="2">
        <v>22</v>
      </c>
      <c r="D46" s="2">
        <v>9.4190000000000005</v>
      </c>
      <c r="E46" s="2">
        <v>9.734</v>
      </c>
      <c r="F46" s="2">
        <f t="shared" si="7"/>
        <v>0.3149999999999995</v>
      </c>
      <c r="G46" s="2">
        <v>9.6859999999999999</v>
      </c>
      <c r="H46" s="2">
        <f t="shared" si="8"/>
        <v>0.26699999999999946</v>
      </c>
      <c r="I46" s="2">
        <v>9.6669999999999998</v>
      </c>
      <c r="J46" s="2">
        <f t="shared" si="9"/>
        <v>0.24799999999999933</v>
      </c>
      <c r="K46" s="2">
        <f t="shared" si="10"/>
        <v>6.0317460317460814</v>
      </c>
      <c r="L46" s="2">
        <f t="shared" si="11"/>
        <v>15.238095238095273</v>
      </c>
    </row>
    <row r="47" spans="1:12" x14ac:dyDescent="0.2">
      <c r="A47" s="5">
        <f t="shared" si="6"/>
        <v>814</v>
      </c>
      <c r="B47" s="2">
        <v>34</v>
      </c>
      <c r="C47" s="2">
        <v>8</v>
      </c>
      <c r="D47" s="2">
        <v>8.8339999999999996</v>
      </c>
      <c r="E47" s="2">
        <v>9.2200000000000006</v>
      </c>
      <c r="F47" s="2">
        <f t="shared" si="7"/>
        <v>0.38600000000000101</v>
      </c>
      <c r="G47" s="2">
        <v>9.1750000000000007</v>
      </c>
      <c r="H47" s="2">
        <f t="shared" si="8"/>
        <v>0.34100000000000108</v>
      </c>
      <c r="I47" s="2">
        <v>9.157</v>
      </c>
      <c r="J47" s="2">
        <f t="shared" si="9"/>
        <v>0.3230000000000004</v>
      </c>
      <c r="K47" s="2">
        <f t="shared" si="10"/>
        <v>4.6632124352333246</v>
      </c>
      <c r="L47" s="2">
        <f t="shared" si="11"/>
        <v>11.658031088082854</v>
      </c>
    </row>
    <row r="48" spans="1:12" x14ac:dyDescent="0.2">
      <c r="A48" s="5">
        <f t="shared" si="6"/>
        <v>816</v>
      </c>
      <c r="B48" s="2">
        <v>36</v>
      </c>
      <c r="C48" s="2">
        <v>984</v>
      </c>
      <c r="D48" s="2">
        <v>8.5850000000000009</v>
      </c>
      <c r="E48" s="2">
        <v>8.9740000000000002</v>
      </c>
      <c r="F48" s="2">
        <f t="shared" si="7"/>
        <v>0.38899999999999935</v>
      </c>
      <c r="G48" s="2">
        <v>8.9329999999999998</v>
      </c>
      <c r="H48" s="2">
        <f t="shared" si="8"/>
        <v>0.34799999999999898</v>
      </c>
      <c r="I48" s="2">
        <v>8.9169999999999998</v>
      </c>
      <c r="J48" s="2">
        <f t="shared" si="9"/>
        <v>0.33199999999999896</v>
      </c>
      <c r="K48" s="2">
        <f t="shared" si="10"/>
        <v>4.1131105398457688</v>
      </c>
      <c r="L48" s="2">
        <f t="shared" si="11"/>
        <v>10.539845758354872</v>
      </c>
    </row>
    <row r="49" spans="1:12" x14ac:dyDescent="0.2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9" spans="1:12" x14ac:dyDescent="0.2">
      <c r="A59" s="6"/>
      <c r="B59" s="17" t="s">
        <v>30</v>
      </c>
      <c r="C59" s="17"/>
      <c r="D59" s="17"/>
      <c r="E59" s="17"/>
      <c r="F59" s="17"/>
      <c r="G59" s="17"/>
      <c r="H59" s="17"/>
      <c r="I59" s="17"/>
      <c r="J59" s="17"/>
    </row>
    <row r="60" spans="1:12" ht="80" x14ac:dyDescent="0.2">
      <c r="A60" s="7" t="s">
        <v>17</v>
      </c>
      <c r="B60" s="1" t="s">
        <v>4</v>
      </c>
      <c r="C60" s="1" t="s">
        <v>0</v>
      </c>
      <c r="D60" s="1" t="s">
        <v>1</v>
      </c>
      <c r="E60" s="1" t="s">
        <v>2</v>
      </c>
      <c r="F60" s="1" t="s">
        <v>3</v>
      </c>
      <c r="G60" s="1" t="s">
        <v>5</v>
      </c>
      <c r="H60" s="1" t="s">
        <v>6</v>
      </c>
      <c r="I60" s="1" t="s">
        <v>7</v>
      </c>
      <c r="J60" s="1" t="s">
        <v>8</v>
      </c>
      <c r="K60" s="1" t="s">
        <v>18</v>
      </c>
      <c r="L60" s="1" t="s">
        <v>19</v>
      </c>
    </row>
    <row r="61" spans="1:12" x14ac:dyDescent="0.2">
      <c r="A61" s="5">
        <f t="shared" ref="A61:A83" si="12">$B61+780</f>
        <v>784</v>
      </c>
      <c r="B61" s="2">
        <v>4</v>
      </c>
      <c r="C61" s="2">
        <v>113</v>
      </c>
      <c r="D61" s="2">
        <v>9.74</v>
      </c>
      <c r="E61" s="2">
        <v>9.9489999999999998</v>
      </c>
      <c r="F61" s="2">
        <f>$E61-$D61</f>
        <v>0.20899999999999963</v>
      </c>
      <c r="G61" s="2">
        <v>9.9049999999999994</v>
      </c>
      <c r="H61" s="2">
        <f>$G61-$D61</f>
        <v>0.16499999999999915</v>
      </c>
      <c r="I61" s="2"/>
      <c r="J61" s="2">
        <f>$I61-$D61</f>
        <v>-9.74</v>
      </c>
      <c r="K61" s="2">
        <f>(($H61-$J61)/$F61)*100</f>
        <v>4739.2344497607737</v>
      </c>
      <c r="L61" s="2">
        <f>(1-($H61/$F61))*100</f>
        <v>21.052631578947633</v>
      </c>
    </row>
    <row r="62" spans="1:12" x14ac:dyDescent="0.2">
      <c r="A62" s="5">
        <f t="shared" si="12"/>
        <v>788</v>
      </c>
      <c r="B62" s="2">
        <v>8</v>
      </c>
      <c r="C62" s="2">
        <v>164</v>
      </c>
      <c r="D62" s="2">
        <v>8.5540000000000003</v>
      </c>
      <c r="E62" s="2">
        <v>8.7509999999999994</v>
      </c>
      <c r="F62" s="2">
        <f t="shared" ref="F62:F83" si="13">$E62-$D62</f>
        <v>0.19699999999999918</v>
      </c>
      <c r="G62" s="2">
        <v>8.7089999999999996</v>
      </c>
      <c r="H62" s="2">
        <f t="shared" ref="H62:H83" si="14">$G62-$D62</f>
        <v>0.15499999999999936</v>
      </c>
      <c r="I62" s="2"/>
      <c r="J62" s="2">
        <f t="shared" ref="J62:J83" si="15">$I62-$D62</f>
        <v>-8.5540000000000003</v>
      </c>
      <c r="K62" s="2">
        <f t="shared" ref="K62:K83" si="16">(($H62-$J62)/$F62)*100</f>
        <v>4420.8121827411351</v>
      </c>
      <c r="L62" s="2">
        <f t="shared" ref="L62:L83" si="17">(1-($H62/$F62))*100</f>
        <v>21.319796954314718</v>
      </c>
    </row>
    <row r="63" spans="1:12" x14ac:dyDescent="0.2">
      <c r="A63" s="5">
        <f t="shared" si="12"/>
        <v>792</v>
      </c>
      <c r="B63" s="2">
        <v>12</v>
      </c>
      <c r="C63" s="2">
        <v>77</v>
      </c>
      <c r="D63" s="2">
        <v>9.1050000000000004</v>
      </c>
      <c r="E63" s="2">
        <v>9.3469999999999995</v>
      </c>
      <c r="F63" s="2">
        <f t="shared" si="13"/>
        <v>0.2419999999999991</v>
      </c>
      <c r="G63" s="2">
        <v>9.2989999999999995</v>
      </c>
      <c r="H63" s="2">
        <f t="shared" si="14"/>
        <v>0.19399999999999906</v>
      </c>
      <c r="I63" s="2"/>
      <c r="J63" s="2">
        <f t="shared" si="15"/>
        <v>-9.1050000000000004</v>
      </c>
      <c r="K63" s="2">
        <f t="shared" si="16"/>
        <v>3842.5619834710888</v>
      </c>
      <c r="L63" s="2">
        <f t="shared" si="17"/>
        <v>19.834710743801743</v>
      </c>
    </row>
    <row r="64" spans="1:12" x14ac:dyDescent="0.2">
      <c r="A64" s="5">
        <f t="shared" si="12"/>
        <v>796</v>
      </c>
      <c r="B64" s="2">
        <v>16</v>
      </c>
      <c r="C64" s="2">
        <v>41</v>
      </c>
      <c r="D64" s="2">
        <v>9.4380000000000006</v>
      </c>
      <c r="E64" s="2">
        <v>9.6379999999999999</v>
      </c>
      <c r="F64" s="2">
        <f t="shared" si="13"/>
        <v>0.19999999999999929</v>
      </c>
      <c r="G64" s="2">
        <v>9.5969999999999995</v>
      </c>
      <c r="H64" s="2">
        <f t="shared" si="14"/>
        <v>0.15899999999999892</v>
      </c>
      <c r="I64" s="2"/>
      <c r="J64" s="2">
        <f t="shared" si="15"/>
        <v>-9.4380000000000006</v>
      </c>
      <c r="K64" s="2">
        <f t="shared" si="16"/>
        <v>4798.5000000000173</v>
      </c>
      <c r="L64" s="2">
        <f t="shared" si="17"/>
        <v>20.500000000000263</v>
      </c>
    </row>
    <row r="65" spans="1:12" x14ac:dyDescent="0.2">
      <c r="A65" s="5">
        <f t="shared" si="12"/>
        <v>800</v>
      </c>
      <c r="B65" s="2">
        <v>20</v>
      </c>
      <c r="C65" s="2">
        <v>28</v>
      </c>
      <c r="D65" s="2">
        <v>8.8339999999999996</v>
      </c>
      <c r="E65" s="2">
        <v>9.07</v>
      </c>
      <c r="F65" s="2">
        <f t="shared" si="13"/>
        <v>0.23600000000000065</v>
      </c>
      <c r="G65" s="2">
        <v>9.016</v>
      </c>
      <c r="H65" s="2">
        <f t="shared" si="14"/>
        <v>0.18200000000000038</v>
      </c>
      <c r="I65" s="2"/>
      <c r="J65" s="2">
        <f t="shared" si="15"/>
        <v>-8.8339999999999996</v>
      </c>
      <c r="K65" s="2">
        <f t="shared" si="16"/>
        <v>3820.3389830508372</v>
      </c>
      <c r="L65" s="2">
        <f t="shared" si="17"/>
        <v>22.881355932203441</v>
      </c>
    </row>
    <row r="66" spans="1:12" x14ac:dyDescent="0.2">
      <c r="A66" s="5">
        <f t="shared" si="12"/>
        <v>804</v>
      </c>
      <c r="B66" s="2">
        <v>24</v>
      </c>
      <c r="C66" s="2">
        <v>269</v>
      </c>
      <c r="D66" s="2">
        <v>8.7260000000000009</v>
      </c>
      <c r="E66" s="2">
        <v>8.9169999999999998</v>
      </c>
      <c r="F66" s="2">
        <f t="shared" si="13"/>
        <v>0.19099999999999895</v>
      </c>
      <c r="G66" s="2">
        <v>8.8740000000000006</v>
      </c>
      <c r="H66" s="2">
        <f t="shared" si="14"/>
        <v>0.14799999999999969</v>
      </c>
      <c r="I66" s="2"/>
      <c r="J66" s="2">
        <f t="shared" si="15"/>
        <v>-8.7260000000000009</v>
      </c>
      <c r="K66" s="2">
        <f t="shared" si="16"/>
        <v>4646.0732984293454</v>
      </c>
      <c r="L66" s="2">
        <f t="shared" si="17"/>
        <v>22.513089005235344</v>
      </c>
    </row>
    <row r="67" spans="1:12" x14ac:dyDescent="0.2">
      <c r="A67" s="5">
        <f t="shared" si="12"/>
        <v>808</v>
      </c>
      <c r="B67" s="2">
        <v>28</v>
      </c>
      <c r="C67" s="2">
        <v>94</v>
      </c>
      <c r="D67" s="2">
        <v>9.032</v>
      </c>
      <c r="E67" s="2">
        <v>9.2479999999999993</v>
      </c>
      <c r="F67" s="2">
        <f t="shared" si="13"/>
        <v>0.2159999999999993</v>
      </c>
      <c r="G67" s="2">
        <v>9.2029999999999994</v>
      </c>
      <c r="H67" s="2">
        <f t="shared" si="14"/>
        <v>0.17099999999999937</v>
      </c>
      <c r="I67" s="2"/>
      <c r="J67" s="2">
        <f t="shared" si="15"/>
        <v>-9.032</v>
      </c>
      <c r="K67" s="2">
        <f t="shared" si="16"/>
        <v>4260.6481481481615</v>
      </c>
      <c r="L67" s="2">
        <f t="shared" si="17"/>
        <v>20.833333333333371</v>
      </c>
    </row>
    <row r="68" spans="1:12" x14ac:dyDescent="0.2">
      <c r="A68" s="5">
        <f t="shared" si="12"/>
        <v>812</v>
      </c>
      <c r="B68" s="2">
        <v>32</v>
      </c>
      <c r="C68" s="2">
        <v>181</v>
      </c>
      <c r="D68" s="2">
        <v>8.6929999999999996</v>
      </c>
      <c r="E68" s="2">
        <v>8.9760000000000009</v>
      </c>
      <c r="F68" s="2">
        <f t="shared" si="13"/>
        <v>0.28300000000000125</v>
      </c>
      <c r="G68" s="2">
        <v>8.9309999999999992</v>
      </c>
      <c r="H68" s="2">
        <f t="shared" si="14"/>
        <v>0.23799999999999955</v>
      </c>
      <c r="I68" s="2"/>
      <c r="J68" s="2">
        <f t="shared" si="15"/>
        <v>-8.6929999999999996</v>
      </c>
      <c r="K68" s="2">
        <f t="shared" si="16"/>
        <v>3155.8303886925655</v>
      </c>
      <c r="L68" s="2">
        <f t="shared" si="17"/>
        <v>15.901060070671914</v>
      </c>
    </row>
    <row r="69" spans="1:12" x14ac:dyDescent="0.2">
      <c r="A69" s="5">
        <f t="shared" si="12"/>
        <v>816</v>
      </c>
      <c r="B69" s="2">
        <v>36</v>
      </c>
      <c r="C69" s="2">
        <v>35</v>
      </c>
      <c r="D69" s="2">
        <v>9.3360000000000003</v>
      </c>
      <c r="E69" s="2">
        <v>9.6760000000000002</v>
      </c>
      <c r="F69" s="2">
        <f t="shared" si="13"/>
        <v>0.33999999999999986</v>
      </c>
      <c r="G69" s="2">
        <v>9.6319999999999997</v>
      </c>
      <c r="H69" s="2">
        <f t="shared" si="14"/>
        <v>0.29599999999999937</v>
      </c>
      <c r="I69" s="2"/>
      <c r="J69" s="2">
        <f t="shared" si="15"/>
        <v>-9.3360000000000003</v>
      </c>
      <c r="K69" s="2">
        <f t="shared" si="16"/>
        <v>2832.9411764705892</v>
      </c>
      <c r="L69" s="2">
        <f t="shared" si="17"/>
        <v>12.941176470588378</v>
      </c>
    </row>
    <row r="70" spans="1:12" x14ac:dyDescent="0.2">
      <c r="A70" s="5">
        <f t="shared" si="12"/>
        <v>820</v>
      </c>
      <c r="B70" s="2">
        <v>40</v>
      </c>
      <c r="C70" s="2">
        <v>59</v>
      </c>
      <c r="D70" s="2">
        <v>8.64</v>
      </c>
      <c r="E70" s="2">
        <v>8.94</v>
      </c>
      <c r="F70" s="2">
        <f t="shared" si="13"/>
        <v>0.29999999999999893</v>
      </c>
      <c r="G70" s="2">
        <v>8.9060000000000006</v>
      </c>
      <c r="H70" s="2">
        <f t="shared" si="14"/>
        <v>0.26600000000000001</v>
      </c>
      <c r="I70" s="2"/>
      <c r="J70" s="2">
        <f t="shared" si="15"/>
        <v>-8.64</v>
      </c>
      <c r="K70" s="2">
        <f t="shared" si="16"/>
        <v>2968.6666666666774</v>
      </c>
      <c r="L70" s="2">
        <f t="shared" si="17"/>
        <v>11.333333333333018</v>
      </c>
    </row>
    <row r="71" spans="1:12" x14ac:dyDescent="0.2">
      <c r="A71" s="5">
        <f t="shared" si="12"/>
        <v>824</v>
      </c>
      <c r="B71" s="2">
        <v>44</v>
      </c>
      <c r="C71" s="2">
        <v>11</v>
      </c>
      <c r="D71" s="2">
        <v>8.9209999999999994</v>
      </c>
      <c r="E71" s="2">
        <v>9.2520000000000007</v>
      </c>
      <c r="F71" s="2">
        <f t="shared" si="13"/>
        <v>0.33100000000000129</v>
      </c>
      <c r="G71" s="2">
        <v>9.2249999999999996</v>
      </c>
      <c r="H71" s="2">
        <f t="shared" si="14"/>
        <v>0.30400000000000027</v>
      </c>
      <c r="I71" s="2"/>
      <c r="J71" s="2">
        <f t="shared" si="15"/>
        <v>-8.9209999999999994</v>
      </c>
      <c r="K71" s="2">
        <f t="shared" si="16"/>
        <v>2787.0090634440976</v>
      </c>
      <c r="L71" s="2">
        <f t="shared" si="17"/>
        <v>8.1570996978854726</v>
      </c>
    </row>
    <row r="72" spans="1:12" x14ac:dyDescent="0.2">
      <c r="A72" s="5">
        <f t="shared" si="12"/>
        <v>828</v>
      </c>
      <c r="B72" s="2">
        <v>48</v>
      </c>
      <c r="C72" s="2">
        <v>30</v>
      </c>
      <c r="D72" s="2">
        <v>8.8780000000000001</v>
      </c>
      <c r="E72" s="2">
        <v>9.1769999999999996</v>
      </c>
      <c r="F72" s="2">
        <f t="shared" si="13"/>
        <v>0.29899999999999949</v>
      </c>
      <c r="G72" s="2">
        <v>9.15</v>
      </c>
      <c r="H72" s="2">
        <f t="shared" si="14"/>
        <v>0.27200000000000024</v>
      </c>
      <c r="I72" s="2"/>
      <c r="J72" s="2">
        <f t="shared" si="15"/>
        <v>-8.8780000000000001</v>
      </c>
      <c r="K72" s="2">
        <f t="shared" si="16"/>
        <v>3060.2006688963265</v>
      </c>
      <c r="L72" s="2">
        <f t="shared" si="17"/>
        <v>9.0301003344479209</v>
      </c>
    </row>
    <row r="73" spans="1:12" x14ac:dyDescent="0.2">
      <c r="A73" s="5">
        <f t="shared" si="12"/>
        <v>832</v>
      </c>
      <c r="B73" s="2">
        <v>52</v>
      </c>
      <c r="C73" s="2">
        <v>109</v>
      </c>
      <c r="D73" s="2">
        <v>9.8320000000000007</v>
      </c>
      <c r="E73" s="2">
        <v>10.186</v>
      </c>
      <c r="F73" s="2">
        <f t="shared" si="13"/>
        <v>0.3539999999999992</v>
      </c>
      <c r="G73" s="2">
        <v>10.159000000000001</v>
      </c>
      <c r="H73" s="2">
        <f t="shared" si="14"/>
        <v>0.32699999999999996</v>
      </c>
      <c r="I73" s="2"/>
      <c r="J73" s="2">
        <f t="shared" si="15"/>
        <v>-9.8320000000000007</v>
      </c>
      <c r="K73" s="2">
        <f t="shared" si="16"/>
        <v>2869.7740112994416</v>
      </c>
      <c r="L73" s="2">
        <f t="shared" si="17"/>
        <v>7.6271186440675987</v>
      </c>
    </row>
    <row r="74" spans="1:12" x14ac:dyDescent="0.2">
      <c r="A74" s="5">
        <f t="shared" si="12"/>
        <v>836</v>
      </c>
      <c r="B74" s="2">
        <v>56</v>
      </c>
      <c r="C74" s="2">
        <v>46</v>
      </c>
      <c r="D74" s="2">
        <v>9.0719999999999992</v>
      </c>
      <c r="E74" s="2">
        <v>9.3650000000000002</v>
      </c>
      <c r="F74" s="2">
        <f t="shared" si="13"/>
        <v>0.29300000000000104</v>
      </c>
      <c r="G74" s="2">
        <v>9.3439999999999994</v>
      </c>
      <c r="H74" s="2">
        <f t="shared" si="14"/>
        <v>0.27200000000000024</v>
      </c>
      <c r="I74" s="2"/>
      <c r="J74" s="2">
        <f t="shared" si="15"/>
        <v>-9.0719999999999992</v>
      </c>
      <c r="K74" s="2">
        <f t="shared" si="16"/>
        <v>3189.0784982935038</v>
      </c>
      <c r="L74" s="2">
        <f t="shared" si="17"/>
        <v>7.1672354948807975</v>
      </c>
    </row>
    <row r="75" spans="1:12" x14ac:dyDescent="0.2">
      <c r="A75" s="5">
        <f t="shared" si="12"/>
        <v>840</v>
      </c>
      <c r="B75" s="2">
        <v>60</v>
      </c>
      <c r="C75" s="2">
        <v>142</v>
      </c>
      <c r="D75" s="2">
        <v>9.4540000000000006</v>
      </c>
      <c r="E75" s="2">
        <v>10.052</v>
      </c>
      <c r="F75" s="2">
        <f t="shared" si="13"/>
        <v>0.59799999999999898</v>
      </c>
      <c r="G75" s="2">
        <v>10.029</v>
      </c>
      <c r="H75" s="2">
        <f t="shared" si="14"/>
        <v>0.57499999999999929</v>
      </c>
      <c r="I75" s="2"/>
      <c r="J75" s="2">
        <f t="shared" si="15"/>
        <v>-9.4540000000000006</v>
      </c>
      <c r="K75" s="2">
        <f t="shared" si="16"/>
        <v>1677.0903010033476</v>
      </c>
      <c r="L75" s="2">
        <f t="shared" si="17"/>
        <v>3.8461538461537992</v>
      </c>
    </row>
    <row r="76" spans="1:12" x14ac:dyDescent="0.2">
      <c r="A76" s="5">
        <f t="shared" si="12"/>
        <v>844</v>
      </c>
      <c r="B76" s="2">
        <v>64</v>
      </c>
      <c r="C76" s="2">
        <v>113</v>
      </c>
      <c r="D76" s="2">
        <v>8.9749999999999996</v>
      </c>
      <c r="E76" s="2">
        <v>9.2140000000000004</v>
      </c>
      <c r="F76" s="2">
        <f t="shared" si="13"/>
        <v>0.23900000000000077</v>
      </c>
      <c r="G76" s="2">
        <v>9.1980000000000004</v>
      </c>
      <c r="H76" s="2">
        <f t="shared" si="14"/>
        <v>0.22300000000000075</v>
      </c>
      <c r="I76" s="2"/>
      <c r="J76" s="2">
        <f t="shared" si="15"/>
        <v>-8.9749999999999996</v>
      </c>
      <c r="K76" s="2">
        <f t="shared" si="16"/>
        <v>3848.5355648535447</v>
      </c>
      <c r="L76" s="2">
        <f t="shared" si="17"/>
        <v>6.6945606694560507</v>
      </c>
    </row>
    <row r="77" spans="1:12" x14ac:dyDescent="0.2">
      <c r="A77" s="5">
        <f t="shared" si="12"/>
        <v>848</v>
      </c>
      <c r="B77" s="2">
        <v>68</v>
      </c>
      <c r="C77" s="2">
        <v>184</v>
      </c>
      <c r="D77" s="2">
        <v>9.4390000000000001</v>
      </c>
      <c r="E77" s="2">
        <v>9.8469999999999995</v>
      </c>
      <c r="F77" s="2">
        <f t="shared" si="13"/>
        <v>0.40799999999999947</v>
      </c>
      <c r="G77" s="2">
        <v>9.8320000000000007</v>
      </c>
      <c r="H77" s="2">
        <f t="shared" si="14"/>
        <v>0.39300000000000068</v>
      </c>
      <c r="I77" s="2"/>
      <c r="J77" s="2">
        <f t="shared" si="15"/>
        <v>-9.4390000000000001</v>
      </c>
      <c r="K77" s="2">
        <f t="shared" si="16"/>
        <v>2409.8039215686308</v>
      </c>
      <c r="L77" s="2">
        <f t="shared" si="17"/>
        <v>3.6764705882350035</v>
      </c>
    </row>
    <row r="78" spans="1:12" x14ac:dyDescent="0.2">
      <c r="A78" s="5">
        <f t="shared" si="12"/>
        <v>852</v>
      </c>
      <c r="B78" s="2">
        <v>72</v>
      </c>
      <c r="C78" s="2">
        <v>226</v>
      </c>
      <c r="D78" s="2">
        <v>9.2680000000000007</v>
      </c>
      <c r="E78" s="2">
        <v>9.8729999999999993</v>
      </c>
      <c r="F78" s="2">
        <f t="shared" si="13"/>
        <v>0.60499999999999865</v>
      </c>
      <c r="G78" s="2">
        <v>9.8539999999999992</v>
      </c>
      <c r="H78" s="2">
        <f t="shared" si="14"/>
        <v>0.58599999999999852</v>
      </c>
      <c r="I78" s="2"/>
      <c r="J78" s="2">
        <f t="shared" si="15"/>
        <v>-9.2680000000000007</v>
      </c>
      <c r="K78" s="2">
        <f t="shared" si="16"/>
        <v>1628.7603305785158</v>
      </c>
      <c r="L78" s="2">
        <f t="shared" si="17"/>
        <v>3.1404958677686223</v>
      </c>
    </row>
    <row r="79" spans="1:12" x14ac:dyDescent="0.2">
      <c r="A79" s="5">
        <f t="shared" si="12"/>
        <v>856</v>
      </c>
      <c r="B79" s="2">
        <v>76</v>
      </c>
      <c r="C79" s="2">
        <v>57</v>
      </c>
      <c r="D79" s="2">
        <v>9.3059999999999992</v>
      </c>
      <c r="E79" s="2">
        <v>9.69</v>
      </c>
      <c r="F79" s="2">
        <f t="shared" si="13"/>
        <v>0.38400000000000034</v>
      </c>
      <c r="G79" s="2">
        <v>9.67</v>
      </c>
      <c r="H79" s="2">
        <f t="shared" si="14"/>
        <v>0.36400000000000077</v>
      </c>
      <c r="I79" s="2"/>
      <c r="J79" s="2">
        <f t="shared" si="15"/>
        <v>-9.3059999999999992</v>
      </c>
      <c r="K79" s="2">
        <f t="shared" si="16"/>
        <v>2518.2291666666642</v>
      </c>
      <c r="L79" s="2">
        <f t="shared" si="17"/>
        <v>5.2083333333332149</v>
      </c>
    </row>
    <row r="80" spans="1:12" x14ac:dyDescent="0.2">
      <c r="A80" s="5">
        <f t="shared" si="12"/>
        <v>860</v>
      </c>
      <c r="B80" s="2">
        <v>80</v>
      </c>
      <c r="C80" s="2">
        <v>263</v>
      </c>
      <c r="D80" s="2">
        <v>8.8490000000000002</v>
      </c>
      <c r="E80" s="2">
        <v>9.2159999999999993</v>
      </c>
      <c r="F80" s="2">
        <f t="shared" si="13"/>
        <v>0.3669999999999991</v>
      </c>
      <c r="G80" s="2">
        <v>9.1999999999999993</v>
      </c>
      <c r="H80" s="2">
        <f t="shared" si="14"/>
        <v>0.35099999999999909</v>
      </c>
      <c r="I80" s="2"/>
      <c r="J80" s="2">
        <f t="shared" si="15"/>
        <v>-8.8490000000000002</v>
      </c>
      <c r="K80" s="2">
        <f t="shared" si="16"/>
        <v>2506.8119891008232</v>
      </c>
      <c r="L80" s="2">
        <f t="shared" si="17"/>
        <v>4.3596730245231807</v>
      </c>
    </row>
    <row r="81" spans="1:12" x14ac:dyDescent="0.2">
      <c r="A81" s="5">
        <f t="shared" si="12"/>
        <v>864</v>
      </c>
      <c r="B81" s="2">
        <v>84</v>
      </c>
      <c r="C81" s="2">
        <v>5</v>
      </c>
      <c r="D81" s="2">
        <v>8.8770000000000007</v>
      </c>
      <c r="E81" s="2">
        <v>9.3650000000000002</v>
      </c>
      <c r="F81" s="2">
        <f t="shared" si="13"/>
        <v>0.48799999999999955</v>
      </c>
      <c r="G81" s="2">
        <v>9.3460000000000001</v>
      </c>
      <c r="H81" s="2">
        <f t="shared" si="14"/>
        <v>0.46899999999999942</v>
      </c>
      <c r="I81" s="2"/>
      <c r="J81" s="2">
        <f t="shared" si="15"/>
        <v>-8.8770000000000007</v>
      </c>
      <c r="K81" s="2">
        <f t="shared" si="16"/>
        <v>1915.1639344262314</v>
      </c>
      <c r="L81" s="2">
        <f t="shared" si="17"/>
        <v>3.893442622950849</v>
      </c>
    </row>
    <row r="82" spans="1:12" x14ac:dyDescent="0.2">
      <c r="A82" s="5">
        <f t="shared" si="12"/>
        <v>868</v>
      </c>
      <c r="B82" s="2">
        <v>88</v>
      </c>
      <c r="C82" s="2">
        <v>156</v>
      </c>
      <c r="D82" s="2">
        <v>8.532</v>
      </c>
      <c r="E82" s="2">
        <v>9.2390000000000008</v>
      </c>
      <c r="F82" s="2">
        <f t="shared" si="13"/>
        <v>0.70700000000000074</v>
      </c>
      <c r="G82" s="2">
        <v>9.2189999999999994</v>
      </c>
      <c r="H82" s="2">
        <f t="shared" si="14"/>
        <v>0.68699999999999939</v>
      </c>
      <c r="I82" s="2"/>
      <c r="J82" s="2">
        <f t="shared" si="15"/>
        <v>-8.532</v>
      </c>
      <c r="K82" s="2">
        <f t="shared" si="16"/>
        <v>1303.9603960396025</v>
      </c>
      <c r="L82" s="2">
        <f t="shared" si="17"/>
        <v>2.8288543140030153</v>
      </c>
    </row>
    <row r="83" spans="1:12" x14ac:dyDescent="0.2">
      <c r="A83" s="5">
        <f t="shared" si="12"/>
        <v>872</v>
      </c>
      <c r="B83" s="2">
        <v>92</v>
      </c>
      <c r="C83" s="2">
        <v>234</v>
      </c>
      <c r="D83" s="2">
        <v>8.4949999999999992</v>
      </c>
      <c r="E83" s="2">
        <v>9.048</v>
      </c>
      <c r="F83" s="2">
        <f t="shared" si="13"/>
        <v>0.55300000000000082</v>
      </c>
      <c r="G83" s="2">
        <v>9.0329999999999995</v>
      </c>
      <c r="H83" s="2">
        <f t="shared" si="14"/>
        <v>0.53800000000000026</v>
      </c>
      <c r="I83" s="2"/>
      <c r="J83" s="2">
        <f t="shared" si="15"/>
        <v>-8.4949999999999992</v>
      </c>
      <c r="K83" s="2">
        <f t="shared" si="16"/>
        <v>1633.453887884265</v>
      </c>
      <c r="L83" s="2">
        <f t="shared" si="17"/>
        <v>2.7124773960217952</v>
      </c>
    </row>
    <row r="84" spans="1:12" x14ac:dyDescent="0.2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</sheetData>
  <mergeCells count="3">
    <mergeCell ref="B1:J1"/>
    <mergeCell ref="B30:J30"/>
    <mergeCell ref="B59:J5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FAB2-3495-F64D-A771-E56A45C70213}">
  <dimension ref="A1:L56"/>
  <sheetViews>
    <sheetView topLeftCell="A7" workbookViewId="0">
      <selection activeCell="L14" activeCellId="1" sqref="A14:A26 L14:L26"/>
    </sheetView>
  </sheetViews>
  <sheetFormatPr baseColWidth="10" defaultRowHeight="16" x14ac:dyDescent="0.2"/>
  <sheetData>
    <row r="1" spans="1:12" x14ac:dyDescent="0.2">
      <c r="A1" s="6"/>
      <c r="B1" s="17" t="s">
        <v>21</v>
      </c>
      <c r="C1" s="17"/>
      <c r="D1" s="17"/>
      <c r="E1" s="17"/>
      <c r="F1" s="17"/>
      <c r="G1" s="17"/>
      <c r="H1" s="17"/>
      <c r="I1" s="17"/>
      <c r="J1" s="17"/>
    </row>
    <row r="2" spans="1:12" ht="80" x14ac:dyDescent="0.2">
      <c r="A2" s="7" t="s">
        <v>17</v>
      </c>
      <c r="B2" s="1" t="s">
        <v>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18</v>
      </c>
      <c r="L2" s="1" t="s">
        <v>19</v>
      </c>
    </row>
    <row r="3" spans="1:12" x14ac:dyDescent="0.2">
      <c r="A3" s="8">
        <f>$B3+675</f>
        <v>679</v>
      </c>
      <c r="B3" s="2">
        <v>4</v>
      </c>
      <c r="C3" s="2">
        <v>253</v>
      </c>
      <c r="D3" s="2">
        <v>8.9600000000000009</v>
      </c>
      <c r="E3" s="2">
        <v>9.0890000000000004</v>
      </c>
      <c r="F3" s="2">
        <f>$E3-$D3</f>
        <v>0.12899999999999956</v>
      </c>
      <c r="G3" s="2">
        <v>9.0050000000000008</v>
      </c>
      <c r="H3" s="2">
        <f>$G3-$D3</f>
        <v>4.4999999999999929E-2</v>
      </c>
      <c r="I3" s="2">
        <v>9.0030000000000001</v>
      </c>
      <c r="J3" s="2">
        <f>$I3-$D3</f>
        <v>4.2999999999999261E-2</v>
      </c>
      <c r="K3" s="2">
        <f>(($H3-$J3)/$F3)*100</f>
        <v>1.5503875968997478</v>
      </c>
      <c r="L3" s="2">
        <f>(1-($H3/$F3))*100</f>
        <v>65.116279069767387</v>
      </c>
    </row>
    <row r="4" spans="1:12" x14ac:dyDescent="0.2">
      <c r="A4" s="8">
        <f t="shared" ref="A4:A26" si="0">$B4+675</f>
        <v>683</v>
      </c>
      <c r="B4" s="2">
        <v>8</v>
      </c>
      <c r="C4" s="2">
        <v>221</v>
      </c>
      <c r="D4" s="2">
        <v>9.4280000000000008</v>
      </c>
      <c r="E4" s="2">
        <v>9.5139999999999993</v>
      </c>
      <c r="F4" s="2">
        <f t="shared" ref="F4:F26" si="1">$E4-$D4</f>
        <v>8.5999999999998522E-2</v>
      </c>
      <c r="G4" s="2">
        <v>9.4529999999999994</v>
      </c>
      <c r="H4" s="2">
        <f t="shared" ref="H4:H26" si="2">$G4-$D4</f>
        <v>2.4999999999998579E-2</v>
      </c>
      <c r="I4" s="2">
        <v>9.452</v>
      </c>
      <c r="J4" s="2">
        <f t="shared" ref="J4:J26" si="3">$I4-$D4</f>
        <v>2.3999999999999133E-2</v>
      </c>
      <c r="K4" s="2">
        <f t="shared" ref="K4:K26" si="4">(($H4-$J4)/$F4)*100</f>
        <v>1.1627906976737941</v>
      </c>
      <c r="L4" s="2">
        <f t="shared" ref="L4:L26" si="5">(1-($H4/$F4))*100</f>
        <v>70.930232558140688</v>
      </c>
    </row>
    <row r="5" spans="1:12" x14ac:dyDescent="0.2">
      <c r="A5" s="8">
        <f t="shared" si="0"/>
        <v>687</v>
      </c>
      <c r="B5" s="2">
        <v>12</v>
      </c>
      <c r="C5" s="2">
        <v>256</v>
      </c>
      <c r="D5" s="2">
        <v>8.6630000000000003</v>
      </c>
      <c r="E5" s="2">
        <v>8.7579999999999991</v>
      </c>
      <c r="F5" s="2">
        <f t="shared" si="1"/>
        <v>9.4999999999998863E-2</v>
      </c>
      <c r="G5" s="2">
        <v>8.6940000000000008</v>
      </c>
      <c r="H5" s="2">
        <f t="shared" si="2"/>
        <v>3.1000000000000583E-2</v>
      </c>
      <c r="I5" s="2">
        <v>8.6929999999999996</v>
      </c>
      <c r="J5" s="2">
        <f t="shared" si="3"/>
        <v>2.9999999999999361E-2</v>
      </c>
      <c r="K5" s="2">
        <f t="shared" si="4"/>
        <v>1.0526315789486675</v>
      </c>
      <c r="L5" s="2">
        <f t="shared" si="5"/>
        <v>67.368421052630566</v>
      </c>
    </row>
    <row r="6" spans="1:12" x14ac:dyDescent="0.2">
      <c r="A6" s="8">
        <f t="shared" si="0"/>
        <v>691</v>
      </c>
      <c r="B6" s="2">
        <v>16</v>
      </c>
      <c r="C6" s="2">
        <v>45</v>
      </c>
      <c r="D6" s="2">
        <v>9.1460000000000008</v>
      </c>
      <c r="E6" s="2">
        <v>9.2430000000000003</v>
      </c>
      <c r="F6" s="2">
        <f t="shared" si="1"/>
        <v>9.6999999999999531E-2</v>
      </c>
      <c r="G6" s="2">
        <v>9.1820000000000004</v>
      </c>
      <c r="H6" s="2">
        <f t="shared" si="2"/>
        <v>3.5999999999999588E-2</v>
      </c>
      <c r="I6" s="2">
        <v>9.18</v>
      </c>
      <c r="J6" s="2">
        <f t="shared" si="3"/>
        <v>3.399999999999892E-2</v>
      </c>
      <c r="K6" s="2">
        <f t="shared" si="4"/>
        <v>2.0618556701037916</v>
      </c>
      <c r="L6" s="2">
        <f t="shared" si="5"/>
        <v>62.886597938144575</v>
      </c>
    </row>
    <row r="7" spans="1:12" x14ac:dyDescent="0.2">
      <c r="A7" s="8">
        <f t="shared" si="0"/>
        <v>695</v>
      </c>
      <c r="B7" s="2">
        <v>20</v>
      </c>
      <c r="C7" s="2">
        <v>200</v>
      </c>
      <c r="D7" s="2">
        <v>9.8330000000000002</v>
      </c>
      <c r="E7" s="2">
        <v>9.9329999999999998</v>
      </c>
      <c r="F7" s="2">
        <f t="shared" si="1"/>
        <v>9.9999999999999645E-2</v>
      </c>
      <c r="G7" s="2">
        <v>9.8689999999999998</v>
      </c>
      <c r="H7" s="2">
        <f t="shared" si="2"/>
        <v>3.5999999999999588E-2</v>
      </c>
      <c r="I7" s="2">
        <v>9.8670000000000009</v>
      </c>
      <c r="J7" s="2">
        <f t="shared" si="3"/>
        <v>3.4000000000000696E-2</v>
      </c>
      <c r="K7" s="2">
        <f t="shared" si="4"/>
        <v>1.9999999999988984</v>
      </c>
      <c r="L7" s="2">
        <f t="shared" si="5"/>
        <v>64.000000000000284</v>
      </c>
    </row>
    <row r="8" spans="1:12" x14ac:dyDescent="0.2">
      <c r="A8" s="8">
        <f t="shared" si="0"/>
        <v>699</v>
      </c>
      <c r="B8" s="2">
        <v>24</v>
      </c>
      <c r="C8" s="2">
        <v>29</v>
      </c>
      <c r="D8" s="2">
        <v>7.9020000000000001</v>
      </c>
      <c r="E8" s="2">
        <v>7.9909999999999997</v>
      </c>
      <c r="F8" s="2">
        <f t="shared" si="1"/>
        <v>8.8999999999999524E-2</v>
      </c>
      <c r="G8" s="2">
        <v>7.931</v>
      </c>
      <c r="H8" s="2">
        <f t="shared" si="2"/>
        <v>2.8999999999999915E-2</v>
      </c>
      <c r="I8" s="2">
        <v>7.9279999999999999</v>
      </c>
      <c r="J8" s="2">
        <f t="shared" si="3"/>
        <v>2.5999999999999801E-2</v>
      </c>
      <c r="K8" s="2">
        <f t="shared" si="4"/>
        <v>3.370786516854078</v>
      </c>
      <c r="L8" s="2">
        <f t="shared" si="5"/>
        <v>67.415730337078571</v>
      </c>
    </row>
    <row r="9" spans="1:12" x14ac:dyDescent="0.2">
      <c r="A9" s="8">
        <f t="shared" si="0"/>
        <v>703</v>
      </c>
      <c r="B9" s="2">
        <v>28</v>
      </c>
      <c r="C9" s="2">
        <v>171</v>
      </c>
      <c r="D9" s="2">
        <v>8.3529999999999998</v>
      </c>
      <c r="E9" s="2">
        <v>8.4320000000000004</v>
      </c>
      <c r="F9" s="2">
        <f t="shared" si="1"/>
        <v>7.9000000000000625E-2</v>
      </c>
      <c r="G9" s="2">
        <v>8.3800000000000008</v>
      </c>
      <c r="H9" s="2">
        <f t="shared" si="2"/>
        <v>2.7000000000001023E-2</v>
      </c>
      <c r="I9" s="2">
        <v>8.3780000000000001</v>
      </c>
      <c r="J9" s="2">
        <f t="shared" si="3"/>
        <v>2.5000000000000355E-2</v>
      </c>
      <c r="K9" s="2">
        <f t="shared" si="4"/>
        <v>2.5316455696210785</v>
      </c>
      <c r="L9" s="2">
        <f t="shared" si="5"/>
        <v>65.822784810125555</v>
      </c>
    </row>
    <row r="10" spans="1:12" x14ac:dyDescent="0.2">
      <c r="A10" s="8">
        <f t="shared" si="0"/>
        <v>707</v>
      </c>
      <c r="B10" s="2">
        <v>32</v>
      </c>
      <c r="C10" s="2">
        <v>234</v>
      </c>
      <c r="D10" s="2">
        <v>8.4949999999999992</v>
      </c>
      <c r="E10" s="2">
        <v>8.5969999999999995</v>
      </c>
      <c r="F10" s="2">
        <f t="shared" si="1"/>
        <v>0.10200000000000031</v>
      </c>
      <c r="G10" s="2">
        <v>8.532</v>
      </c>
      <c r="H10" s="2">
        <f t="shared" si="2"/>
        <v>3.700000000000081E-2</v>
      </c>
      <c r="I10" s="2">
        <v>8.5289999999999999</v>
      </c>
      <c r="J10" s="2">
        <f t="shared" si="3"/>
        <v>3.4000000000000696E-2</v>
      </c>
      <c r="K10" s="2">
        <f t="shared" si="4"/>
        <v>2.9411764705883376</v>
      </c>
      <c r="L10" s="2">
        <f t="shared" si="5"/>
        <v>63.72549019607775</v>
      </c>
    </row>
    <row r="11" spans="1:12" x14ac:dyDescent="0.2">
      <c r="A11" s="8">
        <f t="shared" si="0"/>
        <v>711</v>
      </c>
      <c r="B11" s="2">
        <v>36</v>
      </c>
      <c r="C11" s="2">
        <v>139</v>
      </c>
      <c r="D11" s="2">
        <v>9.0389999999999997</v>
      </c>
      <c r="E11" s="2">
        <v>9.15</v>
      </c>
      <c r="F11" s="2">
        <f t="shared" si="1"/>
        <v>0.11100000000000065</v>
      </c>
      <c r="G11" s="2">
        <v>9.0820000000000007</v>
      </c>
      <c r="H11" s="2">
        <f t="shared" si="2"/>
        <v>4.3000000000001037E-2</v>
      </c>
      <c r="I11" s="2">
        <v>9.0790000000000006</v>
      </c>
      <c r="J11" s="2">
        <f t="shared" si="3"/>
        <v>4.0000000000000924E-2</v>
      </c>
      <c r="K11" s="2">
        <f t="shared" si="4"/>
        <v>2.7027027027027892</v>
      </c>
      <c r="L11" s="2">
        <f t="shared" si="5"/>
        <v>61.261261261260543</v>
      </c>
    </row>
    <row r="12" spans="1:12" x14ac:dyDescent="0.2">
      <c r="A12" s="8">
        <f t="shared" si="0"/>
        <v>715</v>
      </c>
      <c r="B12" s="2">
        <v>40</v>
      </c>
      <c r="C12" s="2">
        <v>258</v>
      </c>
      <c r="D12" s="2">
        <v>9.141</v>
      </c>
      <c r="E12" s="2">
        <v>9.2309999999999999</v>
      </c>
      <c r="F12" s="2">
        <f t="shared" si="1"/>
        <v>8.9999999999999858E-2</v>
      </c>
      <c r="G12" s="2">
        <v>9.17</v>
      </c>
      <c r="H12" s="2">
        <f t="shared" si="2"/>
        <v>2.8999999999999915E-2</v>
      </c>
      <c r="I12" s="2">
        <v>9.1690000000000005</v>
      </c>
      <c r="J12" s="2">
        <f t="shared" si="3"/>
        <v>2.8000000000000469E-2</v>
      </c>
      <c r="K12" s="2">
        <f t="shared" si="4"/>
        <v>1.111111111110497</v>
      </c>
      <c r="L12" s="2">
        <f t="shared" si="5"/>
        <v>67.777777777777828</v>
      </c>
    </row>
    <row r="13" spans="1:12" x14ac:dyDescent="0.2">
      <c r="A13" s="8">
        <f t="shared" si="0"/>
        <v>719</v>
      </c>
      <c r="B13" s="2">
        <v>44</v>
      </c>
      <c r="C13" s="2">
        <v>141</v>
      </c>
      <c r="D13" s="2">
        <v>9.1150000000000002</v>
      </c>
      <c r="E13" s="2">
        <v>9.2189999999999994</v>
      </c>
      <c r="F13" s="2">
        <f t="shared" si="1"/>
        <v>0.1039999999999992</v>
      </c>
      <c r="G13" s="2">
        <v>9.1470000000000002</v>
      </c>
      <c r="H13" s="2">
        <f t="shared" si="2"/>
        <v>3.2000000000000028E-2</v>
      </c>
      <c r="I13" s="2">
        <v>9.1449999999999996</v>
      </c>
      <c r="J13" s="2">
        <f t="shared" si="3"/>
        <v>2.9999999999999361E-2</v>
      </c>
      <c r="K13" s="2">
        <f t="shared" si="4"/>
        <v>1.9230769230775799</v>
      </c>
      <c r="L13" s="2">
        <f t="shared" si="5"/>
        <v>69.230769230768956</v>
      </c>
    </row>
    <row r="14" spans="1:12" x14ac:dyDescent="0.2">
      <c r="A14" s="8">
        <f t="shared" si="0"/>
        <v>723</v>
      </c>
      <c r="B14" s="2">
        <v>48</v>
      </c>
      <c r="C14" s="2">
        <v>97</v>
      </c>
      <c r="D14" s="2">
        <v>9.0939999999999994</v>
      </c>
      <c r="E14" s="2">
        <v>9.2059999999999995</v>
      </c>
      <c r="F14" s="2">
        <f t="shared" si="1"/>
        <v>0.1120000000000001</v>
      </c>
      <c r="G14" s="2">
        <v>9.1280000000000001</v>
      </c>
      <c r="H14" s="2">
        <f t="shared" si="2"/>
        <v>3.4000000000000696E-2</v>
      </c>
      <c r="I14" s="2">
        <v>9.1259999999999994</v>
      </c>
      <c r="J14" s="2">
        <f t="shared" si="3"/>
        <v>3.2000000000000028E-2</v>
      </c>
      <c r="K14" s="2">
        <f t="shared" si="4"/>
        <v>1.7857142857148807</v>
      </c>
      <c r="L14" s="2">
        <f t="shared" si="5"/>
        <v>69.642857142856542</v>
      </c>
    </row>
    <row r="15" spans="1:12" x14ac:dyDescent="0.2">
      <c r="A15" s="8">
        <f t="shared" si="0"/>
        <v>727</v>
      </c>
      <c r="B15" s="2">
        <v>52</v>
      </c>
      <c r="C15" s="2">
        <v>44</v>
      </c>
      <c r="D15" s="2">
        <v>8.9930000000000003</v>
      </c>
      <c r="E15" s="2">
        <v>9.1180000000000003</v>
      </c>
      <c r="F15" s="2">
        <f t="shared" si="1"/>
        <v>0.125</v>
      </c>
      <c r="G15" s="2">
        <v>9.0399999999999991</v>
      </c>
      <c r="H15" s="2">
        <f t="shared" si="2"/>
        <v>4.699999999999882E-2</v>
      </c>
      <c r="I15" s="2">
        <v>9.0380000000000003</v>
      </c>
      <c r="J15" s="2">
        <f t="shared" si="3"/>
        <v>4.4999999999999929E-2</v>
      </c>
      <c r="K15" s="2">
        <f t="shared" si="4"/>
        <v>1.5999999999991132</v>
      </c>
      <c r="L15" s="2">
        <f t="shared" si="5"/>
        <v>62.400000000000944</v>
      </c>
    </row>
    <row r="16" spans="1:12" x14ac:dyDescent="0.2">
      <c r="A16" s="8">
        <f t="shared" si="0"/>
        <v>731</v>
      </c>
      <c r="B16" s="2">
        <v>56</v>
      </c>
      <c r="C16" s="2">
        <v>124</v>
      </c>
      <c r="D16" s="2">
        <v>9.8859999999999992</v>
      </c>
      <c r="E16" s="2">
        <v>10.077</v>
      </c>
      <c r="F16" s="2">
        <f t="shared" si="1"/>
        <v>0.19100000000000072</v>
      </c>
      <c r="G16" s="2">
        <v>9.9770000000000003</v>
      </c>
      <c r="H16" s="2">
        <f t="shared" si="2"/>
        <v>9.100000000000108E-2</v>
      </c>
      <c r="I16" s="2">
        <v>9.9740000000000002</v>
      </c>
      <c r="J16" s="2">
        <f t="shared" si="3"/>
        <v>8.8000000000000966E-2</v>
      </c>
      <c r="K16" s="2">
        <f t="shared" si="4"/>
        <v>1.5706806282723049</v>
      </c>
      <c r="L16" s="2">
        <f t="shared" si="5"/>
        <v>52.356020942407987</v>
      </c>
    </row>
    <row r="17" spans="1:12" x14ac:dyDescent="0.2">
      <c r="A17" s="8">
        <f t="shared" si="0"/>
        <v>735</v>
      </c>
      <c r="B17" s="2">
        <v>60</v>
      </c>
      <c r="C17" s="2">
        <v>215</v>
      </c>
      <c r="D17" s="2">
        <v>8.6999999999999993</v>
      </c>
      <c r="E17" s="2">
        <v>8.8719999999999999</v>
      </c>
      <c r="F17" s="2">
        <f t="shared" si="1"/>
        <v>0.1720000000000006</v>
      </c>
      <c r="G17" s="2">
        <v>8.7810000000000006</v>
      </c>
      <c r="H17" s="2">
        <f t="shared" si="2"/>
        <v>8.1000000000001293E-2</v>
      </c>
      <c r="I17" s="2">
        <v>8.7759999999999998</v>
      </c>
      <c r="J17" s="2">
        <f t="shared" si="3"/>
        <v>7.6000000000000512E-2</v>
      </c>
      <c r="K17" s="2">
        <f t="shared" si="4"/>
        <v>2.9069767441864909</v>
      </c>
      <c r="L17" s="2">
        <f t="shared" si="5"/>
        <v>52.906976744185449</v>
      </c>
    </row>
    <row r="18" spans="1:12" x14ac:dyDescent="0.2">
      <c r="A18" s="8">
        <f t="shared" si="0"/>
        <v>739</v>
      </c>
      <c r="B18" s="2">
        <v>64</v>
      </c>
      <c r="C18" s="2">
        <v>243</v>
      </c>
      <c r="D18" s="2">
        <v>8.7769999999999992</v>
      </c>
      <c r="E18" s="2">
        <v>8.9770000000000003</v>
      </c>
      <c r="F18" s="2">
        <f t="shared" si="1"/>
        <v>0.20000000000000107</v>
      </c>
      <c r="G18" s="2">
        <v>8.8780000000000001</v>
      </c>
      <c r="H18" s="2">
        <f t="shared" si="2"/>
        <v>0.10100000000000087</v>
      </c>
      <c r="I18" s="2">
        <v>8.8719999999999999</v>
      </c>
      <c r="J18" s="2">
        <f t="shared" si="3"/>
        <v>9.5000000000000639E-2</v>
      </c>
      <c r="K18" s="2">
        <f t="shared" si="4"/>
        <v>3.0000000000000977</v>
      </c>
      <c r="L18" s="2">
        <f t="shared" si="5"/>
        <v>49.499999999999829</v>
      </c>
    </row>
    <row r="19" spans="1:12" x14ac:dyDescent="0.2">
      <c r="A19" s="8">
        <f t="shared" si="0"/>
        <v>743</v>
      </c>
      <c r="B19" s="2">
        <v>68</v>
      </c>
      <c r="C19" s="2">
        <v>25</v>
      </c>
      <c r="D19" s="2">
        <v>7.641</v>
      </c>
      <c r="E19" s="2">
        <v>7.8280000000000003</v>
      </c>
      <c r="F19" s="2">
        <f t="shared" si="1"/>
        <v>0.18700000000000028</v>
      </c>
      <c r="G19" s="2">
        <v>7.7359999999999998</v>
      </c>
      <c r="H19" s="2">
        <f t="shared" si="2"/>
        <v>9.4999999999999751E-2</v>
      </c>
      <c r="I19" s="2">
        <v>7.7309999999999999</v>
      </c>
      <c r="J19" s="2">
        <f t="shared" si="3"/>
        <v>8.9999999999999858E-2</v>
      </c>
      <c r="K19" s="2">
        <f t="shared" si="4"/>
        <v>2.673796791443789</v>
      </c>
      <c r="L19" s="2">
        <f t="shared" si="5"/>
        <v>49.197860962567056</v>
      </c>
    </row>
    <row r="20" spans="1:12" x14ac:dyDescent="0.2">
      <c r="A20" s="8">
        <f t="shared" si="0"/>
        <v>747</v>
      </c>
      <c r="B20" s="2">
        <v>72</v>
      </c>
      <c r="C20" s="2">
        <v>168</v>
      </c>
      <c r="D20" s="2">
        <v>8.7050000000000001</v>
      </c>
      <c r="E20" s="2">
        <v>8.8670000000000009</v>
      </c>
      <c r="F20" s="2">
        <f t="shared" si="1"/>
        <v>0.16200000000000081</v>
      </c>
      <c r="G20" s="2">
        <v>8.7859999999999996</v>
      </c>
      <c r="H20" s="2">
        <f t="shared" si="2"/>
        <v>8.0999999999999517E-2</v>
      </c>
      <c r="I20" s="2">
        <v>8.782</v>
      </c>
      <c r="J20" s="2">
        <f t="shared" si="3"/>
        <v>7.6999999999999957E-2</v>
      </c>
      <c r="K20" s="2">
        <f t="shared" si="4"/>
        <v>2.4691358024688514</v>
      </c>
      <c r="L20" s="2">
        <f t="shared" si="5"/>
        <v>50.000000000000554</v>
      </c>
    </row>
    <row r="21" spans="1:12" x14ac:dyDescent="0.2">
      <c r="A21" s="8">
        <f t="shared" si="0"/>
        <v>751</v>
      </c>
      <c r="B21" s="2">
        <v>76</v>
      </c>
      <c r="C21" s="2">
        <v>246</v>
      </c>
      <c r="D21" s="2">
        <v>8.4619999999999997</v>
      </c>
      <c r="E21" s="2">
        <v>8.6449999999999996</v>
      </c>
      <c r="F21" s="2">
        <f t="shared" si="1"/>
        <v>0.18299999999999983</v>
      </c>
      <c r="G21" s="2">
        <v>8.5609999999999999</v>
      </c>
      <c r="H21" s="2">
        <f t="shared" si="2"/>
        <v>9.9000000000000199E-2</v>
      </c>
      <c r="I21" s="2">
        <v>8.5570000000000004</v>
      </c>
      <c r="J21" s="2">
        <f t="shared" si="3"/>
        <v>9.5000000000000639E-2</v>
      </c>
      <c r="K21" s="2">
        <f t="shared" si="4"/>
        <v>2.1857923497265372</v>
      </c>
      <c r="L21" s="2">
        <f t="shared" si="5"/>
        <v>45.901639344262136</v>
      </c>
    </row>
    <row r="22" spans="1:12" x14ac:dyDescent="0.2">
      <c r="A22" s="8">
        <f t="shared" si="0"/>
        <v>755</v>
      </c>
      <c r="B22" s="2">
        <v>80</v>
      </c>
      <c r="C22" s="2">
        <v>135</v>
      </c>
      <c r="D22" s="2">
        <v>9.7390000000000008</v>
      </c>
      <c r="E22" s="2">
        <v>9.9689999999999994</v>
      </c>
      <c r="F22" s="2">
        <f t="shared" si="1"/>
        <v>0.22999999999999865</v>
      </c>
      <c r="G22" s="2">
        <v>9.875</v>
      </c>
      <c r="H22" s="2">
        <f t="shared" si="2"/>
        <v>0.13599999999999923</v>
      </c>
      <c r="I22" s="2">
        <v>9.8689999999999998</v>
      </c>
      <c r="J22" s="2">
        <f t="shared" si="3"/>
        <v>0.12999999999999901</v>
      </c>
      <c r="K22" s="2">
        <f t="shared" si="4"/>
        <v>2.6086956521740272</v>
      </c>
      <c r="L22" s="2">
        <f t="shared" si="5"/>
        <v>40.86956521739129</v>
      </c>
    </row>
    <row r="23" spans="1:12" x14ac:dyDescent="0.2">
      <c r="A23" s="8">
        <f t="shared" si="0"/>
        <v>759</v>
      </c>
      <c r="B23" s="2">
        <v>84</v>
      </c>
      <c r="C23" s="2">
        <v>15</v>
      </c>
      <c r="D23" s="2">
        <v>9.0489999999999995</v>
      </c>
      <c r="E23" s="2">
        <v>9.2940000000000005</v>
      </c>
      <c r="F23" s="2">
        <f t="shared" si="1"/>
        <v>0.24500000000000099</v>
      </c>
      <c r="G23" s="2">
        <v>9.1989999999999998</v>
      </c>
      <c r="H23" s="2">
        <f t="shared" si="2"/>
        <v>0.15000000000000036</v>
      </c>
      <c r="I23" s="2">
        <v>9.1920000000000002</v>
      </c>
      <c r="J23" s="2">
        <f t="shared" si="3"/>
        <v>0.14300000000000068</v>
      </c>
      <c r="K23" s="2">
        <f t="shared" si="4"/>
        <v>2.857142857142712</v>
      </c>
      <c r="L23" s="2">
        <f t="shared" si="5"/>
        <v>38.775510204081733</v>
      </c>
    </row>
    <row r="24" spans="1:12" x14ac:dyDescent="0.2">
      <c r="A24" s="8">
        <f t="shared" si="0"/>
        <v>763</v>
      </c>
      <c r="B24" s="2">
        <v>88</v>
      </c>
      <c r="C24" s="2">
        <v>104</v>
      </c>
      <c r="D24" s="2">
        <v>8.2050000000000001</v>
      </c>
      <c r="E24" s="2">
        <v>8.4109999999999996</v>
      </c>
      <c r="F24" s="2">
        <f t="shared" si="1"/>
        <v>0.20599999999999952</v>
      </c>
      <c r="G24" s="2">
        <v>8.3350000000000009</v>
      </c>
      <c r="H24" s="2">
        <f t="shared" si="2"/>
        <v>0.13000000000000078</v>
      </c>
      <c r="I24" s="2">
        <v>8.327</v>
      </c>
      <c r="J24" s="2">
        <f t="shared" si="3"/>
        <v>0.12199999999999989</v>
      </c>
      <c r="K24" s="2">
        <f t="shared" si="4"/>
        <v>3.8834951456315117</v>
      </c>
      <c r="L24" s="2">
        <f t="shared" si="5"/>
        <v>36.893203883494621</v>
      </c>
    </row>
    <row r="25" spans="1:12" x14ac:dyDescent="0.2">
      <c r="A25" s="8">
        <f t="shared" si="0"/>
        <v>767</v>
      </c>
      <c r="B25" s="2">
        <v>92</v>
      </c>
      <c r="C25" s="2">
        <v>186</v>
      </c>
      <c r="D25" s="2">
        <v>8.6809999999999992</v>
      </c>
      <c r="E25" s="2">
        <v>8.9079999999999995</v>
      </c>
      <c r="F25" s="2">
        <f t="shared" si="1"/>
        <v>0.22700000000000031</v>
      </c>
      <c r="G25" s="2">
        <v>8.8350000000000009</v>
      </c>
      <c r="H25" s="2">
        <f t="shared" si="2"/>
        <v>0.15400000000000169</v>
      </c>
      <c r="I25" s="2">
        <v>8.8260000000000005</v>
      </c>
      <c r="J25" s="2">
        <f t="shared" si="3"/>
        <v>0.14500000000000135</v>
      </c>
      <c r="K25" s="2">
        <f t="shared" si="4"/>
        <v>3.9647577092512458</v>
      </c>
      <c r="L25" s="2">
        <f t="shared" si="5"/>
        <v>32.158590308369398</v>
      </c>
    </row>
    <row r="26" spans="1:12" x14ac:dyDescent="0.2">
      <c r="A26" s="8">
        <f t="shared" si="0"/>
        <v>771</v>
      </c>
      <c r="B26" s="2">
        <v>96</v>
      </c>
      <c r="C26" s="2">
        <v>265</v>
      </c>
      <c r="D26" s="2">
        <v>9.2249999999999996</v>
      </c>
      <c r="E26" s="2">
        <v>9.4030000000000005</v>
      </c>
      <c r="F26" s="2">
        <f t="shared" si="1"/>
        <v>0.17800000000000082</v>
      </c>
      <c r="G26" s="2">
        <v>9.3439999999999994</v>
      </c>
      <c r="H26" s="2">
        <f t="shared" si="2"/>
        <v>0.11899999999999977</v>
      </c>
      <c r="I26" s="2">
        <v>9.3369999999999997</v>
      </c>
      <c r="J26" s="2">
        <f t="shared" si="3"/>
        <v>0.1120000000000001</v>
      </c>
      <c r="K26" s="2">
        <f t="shared" si="4"/>
        <v>3.9325842696627191</v>
      </c>
      <c r="L26" s="2">
        <f t="shared" si="5"/>
        <v>33.146067415730776</v>
      </c>
    </row>
    <row r="27" spans="1:12" x14ac:dyDescent="0.2">
      <c r="A27" s="8"/>
      <c r="B27" s="2">
        <v>100</v>
      </c>
      <c r="C27" s="2"/>
      <c r="D27" s="2"/>
      <c r="E27" s="2"/>
      <c r="F27" s="2"/>
      <c r="G27" s="2"/>
      <c r="H27" s="2"/>
      <c r="I27" s="2"/>
      <c r="J27" s="2"/>
      <c r="K27" s="2"/>
      <c r="L27" s="2"/>
    </row>
    <row r="30" spans="1:12" x14ac:dyDescent="0.2">
      <c r="A30" s="6"/>
      <c r="B30" s="17" t="s">
        <v>31</v>
      </c>
      <c r="C30" s="17"/>
      <c r="D30" s="17"/>
      <c r="E30" s="17"/>
      <c r="F30" s="17"/>
      <c r="G30" s="17"/>
      <c r="H30" s="17"/>
      <c r="I30" s="17"/>
      <c r="J30" s="17"/>
    </row>
    <row r="31" spans="1:12" ht="80" x14ac:dyDescent="0.2">
      <c r="A31" s="7" t="s">
        <v>17</v>
      </c>
      <c r="B31" s="1" t="s">
        <v>4</v>
      </c>
      <c r="C31" s="1" t="s">
        <v>0</v>
      </c>
      <c r="D31" s="1" t="s">
        <v>1</v>
      </c>
      <c r="E31" s="1" t="s">
        <v>2</v>
      </c>
      <c r="F31" s="1" t="s">
        <v>3</v>
      </c>
      <c r="G31" s="1" t="s">
        <v>5</v>
      </c>
      <c r="H31" s="1" t="s">
        <v>6</v>
      </c>
      <c r="I31" s="1" t="s">
        <v>7</v>
      </c>
      <c r="J31" s="1" t="s">
        <v>8</v>
      </c>
      <c r="K31" s="1" t="s">
        <v>18</v>
      </c>
      <c r="L31" s="1" t="s">
        <v>19</v>
      </c>
    </row>
    <row r="32" spans="1:12" x14ac:dyDescent="0.2">
      <c r="A32" s="8">
        <f t="shared" ref="A32:A44" si="6">$B32+675</f>
        <v>725</v>
      </c>
      <c r="B32" s="2">
        <v>50</v>
      </c>
      <c r="C32" s="2">
        <v>257</v>
      </c>
      <c r="D32" s="2">
        <v>9.1839999999999993</v>
      </c>
      <c r="E32" s="2">
        <v>9.3260000000000005</v>
      </c>
      <c r="F32" s="2">
        <f>$E32-$D32</f>
        <v>0.14200000000000124</v>
      </c>
      <c r="G32" s="2">
        <v>9.2330000000000005</v>
      </c>
      <c r="H32" s="2">
        <f>$G32-$D32</f>
        <v>4.9000000000001265E-2</v>
      </c>
      <c r="I32" s="2"/>
      <c r="J32" s="2">
        <f>$I32-$D32</f>
        <v>-9.1839999999999993</v>
      </c>
      <c r="K32" s="2">
        <f>(($H32-$J32)/$F32)*100</f>
        <v>6502.112676056282</v>
      </c>
      <c r="L32" s="2">
        <f>(1-($H32/$F32))*100</f>
        <v>65.492957746478282</v>
      </c>
    </row>
    <row r="33" spans="1:12" x14ac:dyDescent="0.2">
      <c r="A33" s="8">
        <f t="shared" si="6"/>
        <v>729</v>
      </c>
      <c r="B33" s="2">
        <v>54</v>
      </c>
      <c r="C33" s="2">
        <v>1</v>
      </c>
      <c r="D33" s="2">
        <v>8.9909999999999997</v>
      </c>
      <c r="E33" s="2">
        <v>9.1649999999999991</v>
      </c>
      <c r="F33" s="2">
        <f t="shared" ref="F33:F44" si="7">$E33-$D33</f>
        <v>0.17399999999999949</v>
      </c>
      <c r="G33" s="2">
        <v>9.0749999999999993</v>
      </c>
      <c r="H33" s="2">
        <f t="shared" ref="H33:H44" si="8">$G33-$D33</f>
        <v>8.3999999999999631E-2</v>
      </c>
      <c r="I33" s="2"/>
      <c r="J33" s="2">
        <f t="shared" ref="J33:J44" si="9">$I33-$D33</f>
        <v>-8.9909999999999997</v>
      </c>
      <c r="K33" s="2">
        <f t="shared" ref="K33:K44" si="10">(($H33-$J33)/$F33)*100</f>
        <v>5215.5172413793252</v>
      </c>
      <c r="L33" s="2">
        <f t="shared" ref="L33:L44" si="11">(1-($H33/$F33))*100</f>
        <v>51.724137931034555</v>
      </c>
    </row>
    <row r="34" spans="1:12" x14ac:dyDescent="0.2">
      <c r="A34" s="8">
        <f t="shared" si="6"/>
        <v>733</v>
      </c>
      <c r="B34" s="2">
        <v>58</v>
      </c>
      <c r="C34" s="2">
        <v>87</v>
      </c>
      <c r="D34" s="2">
        <v>9.2490000000000006</v>
      </c>
      <c r="E34" s="2">
        <v>9.3879999999999999</v>
      </c>
      <c r="F34" s="2">
        <f t="shared" si="7"/>
        <v>0.13899999999999935</v>
      </c>
      <c r="G34" s="2">
        <v>9.3230000000000004</v>
      </c>
      <c r="H34" s="2">
        <f t="shared" si="8"/>
        <v>7.3999999999999844E-2</v>
      </c>
      <c r="I34" s="2"/>
      <c r="J34" s="2">
        <f t="shared" si="9"/>
        <v>-9.2490000000000006</v>
      </c>
      <c r="K34" s="2">
        <f t="shared" si="10"/>
        <v>6707.1942446043477</v>
      </c>
      <c r="L34" s="2">
        <f t="shared" si="11"/>
        <v>46.762589928057416</v>
      </c>
    </row>
    <row r="35" spans="1:12" x14ac:dyDescent="0.2">
      <c r="A35" s="8">
        <f t="shared" si="6"/>
        <v>737</v>
      </c>
      <c r="B35" s="2">
        <v>62</v>
      </c>
      <c r="C35" s="2">
        <v>218</v>
      </c>
      <c r="D35" s="2">
        <v>8.8049999999999997</v>
      </c>
      <c r="E35" s="2">
        <v>8.984</v>
      </c>
      <c r="F35" s="2">
        <f t="shared" si="7"/>
        <v>0.17900000000000027</v>
      </c>
      <c r="G35" s="2">
        <v>8.8989999999999991</v>
      </c>
      <c r="H35" s="2">
        <f t="shared" si="8"/>
        <v>9.3999999999999417E-2</v>
      </c>
      <c r="I35" s="2"/>
      <c r="J35" s="2">
        <f t="shared" si="9"/>
        <v>-8.8049999999999997</v>
      </c>
      <c r="K35" s="2">
        <f t="shared" si="10"/>
        <v>4971.5083798882606</v>
      </c>
      <c r="L35" s="2">
        <f t="shared" si="11"/>
        <v>47.486033519553473</v>
      </c>
    </row>
    <row r="36" spans="1:12" x14ac:dyDescent="0.2">
      <c r="A36" s="8">
        <f t="shared" si="6"/>
        <v>741</v>
      </c>
      <c r="B36" s="2">
        <v>66</v>
      </c>
      <c r="C36" s="2">
        <v>58</v>
      </c>
      <c r="D36" s="2">
        <v>8.7509999999999994</v>
      </c>
      <c r="E36" s="2">
        <v>8.9209999999999994</v>
      </c>
      <c r="F36" s="2">
        <f t="shared" si="7"/>
        <v>0.16999999999999993</v>
      </c>
      <c r="G36" s="2">
        <v>8.843</v>
      </c>
      <c r="H36" s="2">
        <f t="shared" si="8"/>
        <v>9.2000000000000526E-2</v>
      </c>
      <c r="I36" s="2"/>
      <c r="J36" s="2">
        <f t="shared" si="9"/>
        <v>-8.7509999999999994</v>
      </c>
      <c r="K36" s="2">
        <f t="shared" si="10"/>
        <v>5201.764705882355</v>
      </c>
      <c r="L36" s="2">
        <f t="shared" si="11"/>
        <v>45.882352941176144</v>
      </c>
    </row>
    <row r="37" spans="1:12" x14ac:dyDescent="0.2">
      <c r="A37" s="8">
        <f t="shared" si="6"/>
        <v>745</v>
      </c>
      <c r="B37" s="2">
        <v>70</v>
      </c>
      <c r="C37" s="2">
        <v>177</v>
      </c>
      <c r="D37" s="2">
        <v>8.58</v>
      </c>
      <c r="E37" s="2">
        <v>8.7680000000000007</v>
      </c>
      <c r="F37" s="2">
        <f t="shared" si="7"/>
        <v>0.18800000000000061</v>
      </c>
      <c r="G37" s="2">
        <v>8.6829999999999998</v>
      </c>
      <c r="H37" s="2">
        <f t="shared" si="8"/>
        <v>0.10299999999999976</v>
      </c>
      <c r="I37" s="2"/>
      <c r="J37" s="2">
        <f t="shared" si="9"/>
        <v>-8.58</v>
      </c>
      <c r="K37" s="2">
        <f t="shared" si="10"/>
        <v>4618.617021276581</v>
      </c>
      <c r="L37" s="2">
        <f t="shared" si="11"/>
        <v>45.212765957447111</v>
      </c>
    </row>
    <row r="38" spans="1:12" x14ac:dyDescent="0.2">
      <c r="A38" s="8">
        <f t="shared" si="6"/>
        <v>749</v>
      </c>
      <c r="B38" s="2">
        <v>74</v>
      </c>
      <c r="C38" s="2">
        <v>92</v>
      </c>
      <c r="D38" s="2">
        <v>8.7799999999999994</v>
      </c>
      <c r="E38" s="2">
        <v>8.9390000000000001</v>
      </c>
      <c r="F38" s="2">
        <f t="shared" si="7"/>
        <v>0.1590000000000007</v>
      </c>
      <c r="G38" s="2">
        <v>8.8680000000000003</v>
      </c>
      <c r="H38" s="2">
        <f t="shared" si="8"/>
        <v>8.8000000000000966E-2</v>
      </c>
      <c r="I38" s="2"/>
      <c r="J38" s="2">
        <f t="shared" si="9"/>
        <v>-8.7799999999999994</v>
      </c>
      <c r="K38" s="2">
        <f t="shared" si="10"/>
        <v>5577.3584905660136</v>
      </c>
      <c r="L38" s="2">
        <f t="shared" si="11"/>
        <v>44.654088050314101</v>
      </c>
    </row>
    <row r="39" spans="1:12" x14ac:dyDescent="0.2">
      <c r="A39" s="8">
        <f t="shared" si="6"/>
        <v>753</v>
      </c>
      <c r="B39" s="2">
        <v>78</v>
      </c>
      <c r="C39" s="2">
        <v>16</v>
      </c>
      <c r="D39" s="2">
        <v>8.4139999999999997</v>
      </c>
      <c r="E39" s="2">
        <v>8.5690000000000008</v>
      </c>
      <c r="F39" s="2">
        <f t="shared" si="7"/>
        <v>0.15500000000000114</v>
      </c>
      <c r="G39" s="2">
        <v>8.5069999999999997</v>
      </c>
      <c r="H39" s="2">
        <f t="shared" si="8"/>
        <v>9.2999999999999972E-2</v>
      </c>
      <c r="I39" s="2"/>
      <c r="J39" s="2">
        <f t="shared" si="9"/>
        <v>-8.4139999999999997</v>
      </c>
      <c r="K39" s="2">
        <f t="shared" si="10"/>
        <v>5488.3870967741532</v>
      </c>
      <c r="L39" s="2">
        <f t="shared" si="11"/>
        <v>40.000000000000455</v>
      </c>
    </row>
    <row r="40" spans="1:12" x14ac:dyDescent="0.2">
      <c r="A40" s="8">
        <f t="shared" si="6"/>
        <v>757</v>
      </c>
      <c r="B40" s="2">
        <v>82</v>
      </c>
      <c r="C40" s="2">
        <v>259</v>
      </c>
      <c r="D40" s="2">
        <v>9.2490000000000006</v>
      </c>
      <c r="E40" s="2">
        <v>9.5020000000000007</v>
      </c>
      <c r="F40" s="2">
        <f t="shared" si="7"/>
        <v>0.25300000000000011</v>
      </c>
      <c r="G40" s="2">
        <v>9.4109999999999996</v>
      </c>
      <c r="H40" s="2">
        <f t="shared" si="8"/>
        <v>0.16199999999999903</v>
      </c>
      <c r="I40" s="2"/>
      <c r="J40" s="2">
        <f t="shared" si="9"/>
        <v>-9.2490000000000006</v>
      </c>
      <c r="K40" s="2">
        <f t="shared" si="10"/>
        <v>3719.7628458498002</v>
      </c>
      <c r="L40" s="2">
        <f t="shared" si="11"/>
        <v>35.968379446640732</v>
      </c>
    </row>
    <row r="41" spans="1:12" x14ac:dyDescent="0.2">
      <c r="A41" s="8">
        <f t="shared" si="6"/>
        <v>761</v>
      </c>
      <c r="B41" s="2">
        <v>86</v>
      </c>
      <c r="C41" s="2">
        <v>116</v>
      </c>
      <c r="D41" s="2">
        <v>9.0120000000000005</v>
      </c>
      <c r="E41" s="2">
        <v>9.1910000000000007</v>
      </c>
      <c r="F41" s="2">
        <f t="shared" si="7"/>
        <v>0.17900000000000027</v>
      </c>
      <c r="G41" s="2">
        <v>9.1310000000000002</v>
      </c>
      <c r="H41" s="2">
        <f t="shared" si="8"/>
        <v>0.11899999999999977</v>
      </c>
      <c r="I41" s="2"/>
      <c r="J41" s="2">
        <f t="shared" si="9"/>
        <v>-9.0120000000000005</v>
      </c>
      <c r="K41" s="2">
        <f t="shared" si="10"/>
        <v>5101.1173184357467</v>
      </c>
      <c r="L41" s="2">
        <f t="shared" si="11"/>
        <v>33.519553072625932</v>
      </c>
    </row>
    <row r="42" spans="1:12" x14ac:dyDescent="0.2">
      <c r="A42" s="8">
        <f t="shared" si="6"/>
        <v>765</v>
      </c>
      <c r="B42" s="2">
        <v>90</v>
      </c>
      <c r="C42" s="2">
        <v>34</v>
      </c>
      <c r="D42" s="2">
        <v>8.4440000000000008</v>
      </c>
      <c r="E42" s="2">
        <v>8.6319999999999997</v>
      </c>
      <c r="F42" s="2">
        <f t="shared" si="7"/>
        <v>0.18799999999999883</v>
      </c>
      <c r="G42" s="2">
        <v>8.5739999999999998</v>
      </c>
      <c r="H42" s="2">
        <f t="shared" si="8"/>
        <v>0.12999999999999901</v>
      </c>
      <c r="I42" s="2"/>
      <c r="J42" s="2">
        <f t="shared" si="9"/>
        <v>-8.4440000000000008</v>
      </c>
      <c r="K42" s="2">
        <f t="shared" si="10"/>
        <v>4560.6382978723686</v>
      </c>
      <c r="L42" s="2">
        <f t="shared" si="11"/>
        <v>30.851063829787339</v>
      </c>
    </row>
    <row r="43" spans="1:12" x14ac:dyDescent="0.2">
      <c r="A43" s="8">
        <f t="shared" si="6"/>
        <v>769</v>
      </c>
      <c r="B43" s="2">
        <v>94</v>
      </c>
      <c r="C43" s="2">
        <v>243</v>
      </c>
      <c r="D43" s="2">
        <v>8.7780000000000005</v>
      </c>
      <c r="E43" s="2">
        <v>8.9779999999999998</v>
      </c>
      <c r="F43" s="2">
        <f t="shared" si="7"/>
        <v>0.19999999999999929</v>
      </c>
      <c r="G43" s="2">
        <v>8.9179999999999993</v>
      </c>
      <c r="H43" s="2">
        <f t="shared" si="8"/>
        <v>0.13999999999999879</v>
      </c>
      <c r="I43" s="2"/>
      <c r="J43" s="2">
        <f t="shared" si="9"/>
        <v>-8.7780000000000005</v>
      </c>
      <c r="K43" s="2">
        <f t="shared" si="10"/>
        <v>4459.0000000000155</v>
      </c>
      <c r="L43" s="2">
        <f t="shared" si="11"/>
        <v>30.000000000000359</v>
      </c>
    </row>
    <row r="44" spans="1:12" x14ac:dyDescent="0.2">
      <c r="A44" s="8">
        <f t="shared" si="6"/>
        <v>773</v>
      </c>
      <c r="B44" s="2">
        <v>98</v>
      </c>
      <c r="C44" s="2">
        <v>171</v>
      </c>
      <c r="D44" s="2">
        <v>8.3529999999999998</v>
      </c>
      <c r="E44" s="2">
        <v>8.5679999999999996</v>
      </c>
      <c r="F44" s="2">
        <f t="shared" si="7"/>
        <v>0.21499999999999986</v>
      </c>
      <c r="G44" s="2">
        <v>8.5030000000000001</v>
      </c>
      <c r="H44" s="2">
        <f t="shared" si="8"/>
        <v>0.15000000000000036</v>
      </c>
      <c r="I44" s="2"/>
      <c r="J44" s="2">
        <f t="shared" si="9"/>
        <v>-8.3529999999999998</v>
      </c>
      <c r="K44" s="2">
        <f t="shared" si="10"/>
        <v>3954.8837209302355</v>
      </c>
      <c r="L44" s="2">
        <f t="shared" si="11"/>
        <v>30.232558139534671</v>
      </c>
    </row>
    <row r="45" spans="1:12" x14ac:dyDescent="0.2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</sheetData>
  <mergeCells count="2">
    <mergeCell ref="B1:J1"/>
    <mergeCell ref="B30:J3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9E74F-F3DD-4C40-93EE-2EC2617F736F}">
  <dimension ref="A1:Q56"/>
  <sheetViews>
    <sheetView topLeftCell="A21" workbookViewId="0">
      <selection activeCell="N40" sqref="N40"/>
    </sheetView>
  </sheetViews>
  <sheetFormatPr baseColWidth="10" defaultRowHeight="16" x14ac:dyDescent="0.2"/>
  <sheetData>
    <row r="1" spans="1:12" x14ac:dyDescent="0.2">
      <c r="A1" s="6"/>
      <c r="B1" s="17" t="s">
        <v>22</v>
      </c>
      <c r="C1" s="17"/>
      <c r="D1" s="17"/>
      <c r="E1" s="17"/>
      <c r="F1" s="17"/>
      <c r="G1" s="17"/>
      <c r="H1" s="17"/>
      <c r="I1" s="17"/>
      <c r="J1" s="17"/>
    </row>
    <row r="2" spans="1:12" ht="80" x14ac:dyDescent="0.2">
      <c r="A2" s="7" t="s">
        <v>17</v>
      </c>
      <c r="B2" s="1" t="s">
        <v>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18</v>
      </c>
      <c r="L2" s="1" t="s">
        <v>19</v>
      </c>
    </row>
    <row r="3" spans="1:12" x14ac:dyDescent="0.2">
      <c r="A3" s="8">
        <f>$B3+775</f>
        <v>779</v>
      </c>
      <c r="B3" s="2">
        <v>4</v>
      </c>
      <c r="C3" s="2">
        <v>143</v>
      </c>
      <c r="D3" s="2">
        <v>9.2550000000000008</v>
      </c>
      <c r="E3" s="2">
        <v>9.5229999999999997</v>
      </c>
      <c r="F3" s="2">
        <f>$E3-$D3</f>
        <v>0.26799999999999891</v>
      </c>
      <c r="G3" s="2">
        <v>9.4440000000000008</v>
      </c>
      <c r="H3" s="2">
        <f>$G3-$D3</f>
        <v>0.18900000000000006</v>
      </c>
      <c r="I3" s="2">
        <v>9.4329999999999998</v>
      </c>
      <c r="J3" s="2">
        <f>$I3-$D3</f>
        <v>0.17799999999999905</v>
      </c>
      <c r="K3" s="2">
        <f>(($H3-$J3)/$F3)*100</f>
        <v>4.1044776119406921</v>
      </c>
      <c r="L3" s="2">
        <f>(1-($H3/$F3))*100</f>
        <v>29.4776119402982</v>
      </c>
    </row>
    <row r="4" spans="1:12" x14ac:dyDescent="0.2">
      <c r="A4" s="8">
        <f t="shared" ref="A4:A26" si="0">$B4+775</f>
        <v>783</v>
      </c>
      <c r="B4" s="2">
        <v>8</v>
      </c>
      <c r="C4" s="2">
        <v>255</v>
      </c>
      <c r="D4" s="2">
        <v>8.7100000000000009</v>
      </c>
      <c r="E4" s="2">
        <v>9.0289999999999999</v>
      </c>
      <c r="F4" s="2">
        <f t="shared" ref="F4:F26" si="1">$E4-$D4</f>
        <v>0.31899999999999906</v>
      </c>
      <c r="G4" s="2">
        <v>8.9450000000000003</v>
      </c>
      <c r="H4" s="2">
        <f t="shared" ref="H4:H26" si="2">$G4-$D4</f>
        <v>0.23499999999999943</v>
      </c>
      <c r="I4" s="2">
        <v>8.9309999999999992</v>
      </c>
      <c r="J4" s="2">
        <f t="shared" ref="J4:J26" si="3">$I4-$D4</f>
        <v>0.22099999999999831</v>
      </c>
      <c r="K4" s="2">
        <f t="shared" ref="K4:K26" si="4">(($H4-$J4)/$F4)*100</f>
        <v>4.3887147335426846</v>
      </c>
      <c r="L4" s="2">
        <f t="shared" ref="L4:L26" si="5">(1-($H4/$F4))*100</f>
        <v>26.332288401253876</v>
      </c>
    </row>
    <row r="5" spans="1:12" x14ac:dyDescent="0.2">
      <c r="A5" s="8">
        <f t="shared" si="0"/>
        <v>787</v>
      </c>
      <c r="B5" s="2">
        <v>12</v>
      </c>
      <c r="C5" s="2">
        <v>236</v>
      </c>
      <c r="D5" s="2">
        <v>8.4009999999999998</v>
      </c>
      <c r="E5" s="2">
        <v>8.7050000000000001</v>
      </c>
      <c r="F5" s="2">
        <f t="shared" si="1"/>
        <v>0.30400000000000027</v>
      </c>
      <c r="G5" s="2">
        <v>8.6289999999999996</v>
      </c>
      <c r="H5" s="2">
        <f t="shared" si="2"/>
        <v>0.22799999999999976</v>
      </c>
      <c r="I5" s="2">
        <v>8.6170000000000009</v>
      </c>
      <c r="J5" s="2">
        <f t="shared" si="3"/>
        <v>0.21600000000000108</v>
      </c>
      <c r="K5" s="2">
        <f t="shared" si="4"/>
        <v>3.9473684210521935</v>
      </c>
      <c r="L5" s="2">
        <f t="shared" si="5"/>
        <v>25.000000000000146</v>
      </c>
    </row>
    <row r="6" spans="1:12" x14ac:dyDescent="0.2">
      <c r="A6" s="8">
        <f t="shared" si="0"/>
        <v>791</v>
      </c>
      <c r="B6" s="2">
        <v>16</v>
      </c>
      <c r="C6" s="2">
        <v>48</v>
      </c>
      <c r="D6" s="2">
        <v>9</v>
      </c>
      <c r="E6" s="2">
        <v>9.3209999999999997</v>
      </c>
      <c r="F6" s="2">
        <f t="shared" si="1"/>
        <v>0.32099999999999973</v>
      </c>
      <c r="G6" s="2">
        <v>9.25</v>
      </c>
      <c r="H6" s="2">
        <f t="shared" si="2"/>
        <v>0.25</v>
      </c>
      <c r="I6" s="2">
        <v>9.2370000000000001</v>
      </c>
      <c r="J6" s="2">
        <f t="shared" si="3"/>
        <v>0.2370000000000001</v>
      </c>
      <c r="K6" s="2">
        <f t="shared" si="4"/>
        <v>4.0498442367600971</v>
      </c>
      <c r="L6" s="2">
        <f t="shared" si="5"/>
        <v>22.118380062305231</v>
      </c>
    </row>
    <row r="7" spans="1:12" x14ac:dyDescent="0.2">
      <c r="A7" s="8">
        <f t="shared" si="0"/>
        <v>795</v>
      </c>
      <c r="B7" s="2">
        <v>20</v>
      </c>
      <c r="C7" s="2">
        <v>229</v>
      </c>
      <c r="D7" s="2">
        <v>8.4410000000000007</v>
      </c>
      <c r="E7" s="2">
        <v>8.7959999999999994</v>
      </c>
      <c r="F7" s="2">
        <f t="shared" si="1"/>
        <v>0.35499999999999865</v>
      </c>
      <c r="G7" s="2">
        <v>8.7170000000000005</v>
      </c>
      <c r="H7" s="2">
        <f t="shared" si="2"/>
        <v>0.2759999999999998</v>
      </c>
      <c r="I7" s="2">
        <v>8.7029999999999994</v>
      </c>
      <c r="J7" s="2">
        <f t="shared" si="3"/>
        <v>0.26199999999999868</v>
      </c>
      <c r="K7" s="2">
        <f t="shared" si="4"/>
        <v>3.9436619718313173</v>
      </c>
      <c r="L7" s="2">
        <f t="shared" si="5"/>
        <v>22.253521126760322</v>
      </c>
    </row>
    <row r="8" spans="1:12" x14ac:dyDescent="0.2">
      <c r="A8" s="8">
        <f t="shared" si="0"/>
        <v>799</v>
      </c>
      <c r="B8" s="2">
        <v>24</v>
      </c>
      <c r="C8" s="2">
        <v>206</v>
      </c>
      <c r="D8" s="2">
        <v>9.8219999999999992</v>
      </c>
      <c r="E8" s="2">
        <v>10.225</v>
      </c>
      <c r="F8" s="2">
        <f t="shared" si="1"/>
        <v>0.40300000000000047</v>
      </c>
      <c r="G8" s="2">
        <v>10.125999999999999</v>
      </c>
      <c r="H8" s="2">
        <f t="shared" si="2"/>
        <v>0.30400000000000027</v>
      </c>
      <c r="I8" s="2">
        <v>10.103999999999999</v>
      </c>
      <c r="J8" s="2">
        <f t="shared" si="3"/>
        <v>0.28200000000000003</v>
      </c>
      <c r="K8" s="2">
        <f t="shared" si="4"/>
        <v>5.4590570719603511</v>
      </c>
      <c r="L8" s="2">
        <f t="shared" si="5"/>
        <v>24.56575682382136</v>
      </c>
    </row>
    <row r="9" spans="1:12" x14ac:dyDescent="0.2">
      <c r="A9" s="8">
        <f t="shared" si="0"/>
        <v>803</v>
      </c>
      <c r="B9" s="2">
        <v>28</v>
      </c>
      <c r="C9" s="2">
        <v>78</v>
      </c>
      <c r="D9" s="2">
        <v>8.9499999999999993</v>
      </c>
      <c r="E9" s="2">
        <v>9.3339999999999996</v>
      </c>
      <c r="F9" s="2">
        <f t="shared" si="1"/>
        <v>0.38400000000000034</v>
      </c>
      <c r="G9" s="2">
        <v>9.2360000000000007</v>
      </c>
      <c r="H9" s="2">
        <f t="shared" si="2"/>
        <v>0.28600000000000136</v>
      </c>
      <c r="I9" s="2">
        <v>9.2129999999999992</v>
      </c>
      <c r="J9" s="2">
        <f t="shared" si="3"/>
        <v>0.2629999999999999</v>
      </c>
      <c r="K9" s="2">
        <f t="shared" si="4"/>
        <v>5.9895833333337087</v>
      </c>
      <c r="L9" s="2">
        <f t="shared" si="5"/>
        <v>25.520833333333048</v>
      </c>
    </row>
    <row r="10" spans="1:12" x14ac:dyDescent="0.2">
      <c r="A10" s="8">
        <f t="shared" si="0"/>
        <v>807</v>
      </c>
      <c r="B10" s="2">
        <v>32</v>
      </c>
      <c r="C10" s="2">
        <v>224</v>
      </c>
      <c r="D10" s="2">
        <v>8.7110000000000003</v>
      </c>
      <c r="E10" s="2">
        <v>8.9250000000000007</v>
      </c>
      <c r="F10" s="2">
        <f t="shared" si="1"/>
        <v>0.21400000000000041</v>
      </c>
      <c r="G10" s="2">
        <v>8.8800000000000008</v>
      </c>
      <c r="H10" s="2">
        <f t="shared" si="2"/>
        <v>0.16900000000000048</v>
      </c>
      <c r="I10" s="2">
        <v>8.8680000000000003</v>
      </c>
      <c r="J10" s="2">
        <f t="shared" si="3"/>
        <v>0.15700000000000003</v>
      </c>
      <c r="K10" s="2">
        <f t="shared" si="4"/>
        <v>5.6074766355142209</v>
      </c>
      <c r="L10" s="2">
        <f t="shared" si="5"/>
        <v>21.028037383177502</v>
      </c>
    </row>
    <row r="11" spans="1:12" x14ac:dyDescent="0.2">
      <c r="A11" s="8">
        <f t="shared" si="0"/>
        <v>811</v>
      </c>
      <c r="B11" s="2">
        <v>36</v>
      </c>
      <c r="C11" s="2">
        <v>294</v>
      </c>
      <c r="D11" s="2">
        <v>8.5839999999999996</v>
      </c>
      <c r="E11" s="2">
        <v>8.9079999999999995</v>
      </c>
      <c r="F11" s="2">
        <f t="shared" si="1"/>
        <v>0.32399999999999984</v>
      </c>
      <c r="G11" s="2">
        <v>8.8559999999999999</v>
      </c>
      <c r="H11" s="2">
        <f t="shared" si="2"/>
        <v>0.27200000000000024</v>
      </c>
      <c r="I11" s="2">
        <v>8.84</v>
      </c>
      <c r="J11" s="2">
        <f t="shared" si="3"/>
        <v>0.25600000000000023</v>
      </c>
      <c r="K11" s="2">
        <f t="shared" si="4"/>
        <v>4.9382716049382784</v>
      </c>
      <c r="L11" s="2">
        <f t="shared" si="5"/>
        <v>16.049382716049266</v>
      </c>
    </row>
    <row r="12" spans="1:12" x14ac:dyDescent="0.2">
      <c r="A12" s="8">
        <f t="shared" si="0"/>
        <v>815</v>
      </c>
      <c r="B12" s="2">
        <v>40</v>
      </c>
      <c r="C12" s="2">
        <v>9</v>
      </c>
      <c r="D12" s="2">
        <v>8.0660000000000007</v>
      </c>
      <c r="E12" s="2">
        <v>8.4730000000000008</v>
      </c>
      <c r="F12" s="2">
        <f t="shared" si="1"/>
        <v>0.40700000000000003</v>
      </c>
      <c r="G12" s="2">
        <v>8.4160000000000004</v>
      </c>
      <c r="H12" s="2">
        <f t="shared" si="2"/>
        <v>0.34999999999999964</v>
      </c>
      <c r="I12" s="2">
        <v>8.3989999999999991</v>
      </c>
      <c r="J12" s="2">
        <f t="shared" si="3"/>
        <v>0.33299999999999841</v>
      </c>
      <c r="K12" s="2">
        <f t="shared" si="4"/>
        <v>4.1769041769044808</v>
      </c>
      <c r="L12" s="2">
        <f t="shared" si="5"/>
        <v>14.004914004914093</v>
      </c>
    </row>
    <row r="13" spans="1:12" x14ac:dyDescent="0.2">
      <c r="A13" s="8">
        <f t="shared" si="0"/>
        <v>819</v>
      </c>
      <c r="B13" s="2">
        <v>44</v>
      </c>
      <c r="C13" s="2">
        <v>189</v>
      </c>
      <c r="D13" s="2">
        <v>8.7690000000000001</v>
      </c>
      <c r="E13" s="2">
        <v>9.2289999999999992</v>
      </c>
      <c r="F13" s="2">
        <f t="shared" si="1"/>
        <v>0.45999999999999908</v>
      </c>
      <c r="G13" s="2">
        <v>9.173</v>
      </c>
      <c r="H13" s="2">
        <f t="shared" si="2"/>
        <v>0.40399999999999991</v>
      </c>
      <c r="I13" s="2">
        <v>9.157</v>
      </c>
      <c r="J13" s="2">
        <f t="shared" si="3"/>
        <v>0.3879999999999999</v>
      </c>
      <c r="K13" s="2">
        <f t="shared" si="4"/>
        <v>3.4782608695652271</v>
      </c>
      <c r="L13" s="2">
        <f t="shared" si="5"/>
        <v>12.173913043478102</v>
      </c>
    </row>
    <row r="14" spans="1:12" x14ac:dyDescent="0.2">
      <c r="A14" s="8">
        <f t="shared" si="0"/>
        <v>823</v>
      </c>
      <c r="B14" s="2">
        <v>48</v>
      </c>
      <c r="C14" s="2">
        <v>210</v>
      </c>
      <c r="D14" s="2">
        <v>8.4920000000000009</v>
      </c>
      <c r="E14" s="2">
        <v>9.2210000000000001</v>
      </c>
      <c r="F14" s="2">
        <f t="shared" si="1"/>
        <v>0.7289999999999992</v>
      </c>
      <c r="G14" s="2">
        <v>9.1579999999999995</v>
      </c>
      <c r="H14" s="2">
        <f t="shared" si="2"/>
        <v>0.66599999999999859</v>
      </c>
      <c r="I14" s="2">
        <v>9.1430000000000007</v>
      </c>
      <c r="J14" s="2">
        <f t="shared" si="3"/>
        <v>0.6509999999999998</v>
      </c>
      <c r="K14" s="2">
        <f t="shared" si="4"/>
        <v>2.0576131687241164</v>
      </c>
      <c r="L14" s="2">
        <f t="shared" si="5"/>
        <v>8.6419753086420688</v>
      </c>
    </row>
    <row r="15" spans="1:12" x14ac:dyDescent="0.2">
      <c r="A15" s="8">
        <f t="shared" si="0"/>
        <v>827</v>
      </c>
      <c r="B15" s="2">
        <v>52</v>
      </c>
      <c r="C15" s="2">
        <v>262</v>
      </c>
      <c r="D15" s="2">
        <v>8.64</v>
      </c>
      <c r="E15" s="2">
        <v>9.1709999999999994</v>
      </c>
      <c r="F15" s="2">
        <f t="shared" si="1"/>
        <v>0.53099999999999881</v>
      </c>
      <c r="G15" s="2">
        <v>9.1219999999999999</v>
      </c>
      <c r="H15" s="2">
        <f t="shared" si="2"/>
        <v>0.48199999999999932</v>
      </c>
      <c r="I15" s="2">
        <v>9.11</v>
      </c>
      <c r="J15" s="2">
        <f t="shared" si="3"/>
        <v>0.46999999999999886</v>
      </c>
      <c r="K15" s="2">
        <f t="shared" si="4"/>
        <v>2.2598870056498086</v>
      </c>
      <c r="L15" s="2">
        <f t="shared" si="5"/>
        <v>9.2278719397362767</v>
      </c>
    </row>
    <row r="16" spans="1:12" x14ac:dyDescent="0.2">
      <c r="A16" s="8">
        <f t="shared" si="0"/>
        <v>831</v>
      </c>
      <c r="B16" s="2">
        <v>56</v>
      </c>
      <c r="C16" s="2">
        <v>73</v>
      </c>
      <c r="D16" s="2">
        <v>9.09</v>
      </c>
      <c r="E16" s="2">
        <v>9.6920000000000002</v>
      </c>
      <c r="F16" s="2">
        <f t="shared" si="1"/>
        <v>0.60200000000000031</v>
      </c>
      <c r="G16" s="2">
        <v>9.6340000000000003</v>
      </c>
      <c r="H16" s="2">
        <f t="shared" si="2"/>
        <v>0.54400000000000048</v>
      </c>
      <c r="I16" s="2">
        <v>9.6189999999999998</v>
      </c>
      <c r="J16" s="2">
        <f t="shared" si="3"/>
        <v>0.52899999999999991</v>
      </c>
      <c r="K16" s="2">
        <f t="shared" si="4"/>
        <v>2.4916943521595614</v>
      </c>
      <c r="L16" s="2">
        <f t="shared" si="5"/>
        <v>9.6345514950165736</v>
      </c>
    </row>
    <row r="17" spans="1:17" x14ac:dyDescent="0.2">
      <c r="A17" s="8">
        <f t="shared" si="0"/>
        <v>835</v>
      </c>
      <c r="B17" s="2">
        <v>60</v>
      </c>
      <c r="C17" s="2">
        <v>50</v>
      </c>
      <c r="D17" s="2">
        <v>9.5050000000000008</v>
      </c>
      <c r="E17" s="2">
        <v>10.156000000000001</v>
      </c>
      <c r="F17" s="2">
        <f t="shared" si="1"/>
        <v>0.6509999999999998</v>
      </c>
      <c r="G17" s="2">
        <v>10.097</v>
      </c>
      <c r="H17" s="2">
        <f t="shared" si="2"/>
        <v>0.59199999999999875</v>
      </c>
      <c r="I17" s="2">
        <v>10.081</v>
      </c>
      <c r="J17" s="2">
        <f t="shared" si="3"/>
        <v>0.57599999999999874</v>
      </c>
      <c r="K17" s="2">
        <f t="shared" si="4"/>
        <v>2.4577572964669767</v>
      </c>
      <c r="L17" s="2">
        <f t="shared" si="5"/>
        <v>9.0629800307221338</v>
      </c>
    </row>
    <row r="18" spans="1:17" x14ac:dyDescent="0.2">
      <c r="A18" s="8">
        <f t="shared" si="0"/>
        <v>839</v>
      </c>
      <c r="B18" s="2">
        <v>64</v>
      </c>
      <c r="C18" s="2">
        <v>8</v>
      </c>
      <c r="D18" s="2">
        <v>8.8330000000000002</v>
      </c>
      <c r="E18" s="2">
        <v>10.065</v>
      </c>
      <c r="F18" s="2">
        <f t="shared" si="1"/>
        <v>1.2319999999999993</v>
      </c>
      <c r="G18" s="2">
        <v>10.018000000000001</v>
      </c>
      <c r="H18" s="2">
        <f t="shared" si="2"/>
        <v>1.1850000000000005</v>
      </c>
      <c r="I18" s="2">
        <v>9.9990000000000006</v>
      </c>
      <c r="J18" s="2">
        <f t="shared" si="3"/>
        <v>1.1660000000000004</v>
      </c>
      <c r="K18" s="2">
        <f t="shared" si="4"/>
        <v>1.5422077922078035</v>
      </c>
      <c r="L18" s="2">
        <f t="shared" si="5"/>
        <v>3.8149350649349767</v>
      </c>
    </row>
    <row r="19" spans="1:17" x14ac:dyDescent="0.2">
      <c r="A19" s="8">
        <f t="shared" si="0"/>
        <v>843</v>
      </c>
      <c r="B19" s="2">
        <v>68</v>
      </c>
      <c r="C19" s="2">
        <v>22</v>
      </c>
      <c r="D19" s="2">
        <v>9.1419999999999995</v>
      </c>
      <c r="E19" s="2">
        <v>10.176</v>
      </c>
      <c r="F19" s="2">
        <f t="shared" si="1"/>
        <v>1.0340000000000007</v>
      </c>
      <c r="G19" s="2">
        <v>10.125999999999999</v>
      </c>
      <c r="H19" s="2">
        <f t="shared" si="2"/>
        <v>0.98399999999999999</v>
      </c>
      <c r="I19" s="2">
        <v>10.108000000000001</v>
      </c>
      <c r="J19" s="2">
        <f t="shared" si="3"/>
        <v>0.96600000000000108</v>
      </c>
      <c r="K19" s="2">
        <f t="shared" si="4"/>
        <v>1.7408123791101446</v>
      </c>
      <c r="L19" s="2">
        <f t="shared" si="5"/>
        <v>4.8355899419729838</v>
      </c>
    </row>
    <row r="20" spans="1:17" x14ac:dyDescent="0.2">
      <c r="A20" s="8">
        <f t="shared" si="0"/>
        <v>847</v>
      </c>
      <c r="B20" s="2">
        <v>72</v>
      </c>
      <c r="C20" s="2">
        <v>149</v>
      </c>
      <c r="D20" s="2">
        <v>8.9760000000000009</v>
      </c>
      <c r="E20" s="2">
        <v>10.032</v>
      </c>
      <c r="F20" s="2">
        <f t="shared" si="1"/>
        <v>1.0559999999999992</v>
      </c>
      <c r="G20" s="2">
        <v>9.9939999999999998</v>
      </c>
      <c r="H20" s="2">
        <f t="shared" si="2"/>
        <v>1.0179999999999989</v>
      </c>
      <c r="I20" s="2">
        <v>9.9749999999999996</v>
      </c>
      <c r="J20" s="2">
        <f t="shared" si="3"/>
        <v>0.99899999999999878</v>
      </c>
      <c r="K20" s="2">
        <f t="shared" si="4"/>
        <v>1.7992424242424379</v>
      </c>
      <c r="L20" s="2">
        <f t="shared" si="5"/>
        <v>3.598484848484873</v>
      </c>
    </row>
    <row r="21" spans="1:17" x14ac:dyDescent="0.2">
      <c r="A21" s="8">
        <f t="shared" si="0"/>
        <v>851</v>
      </c>
      <c r="B21" s="2">
        <v>76</v>
      </c>
      <c r="C21" s="2">
        <v>190</v>
      </c>
      <c r="D21" s="2">
        <v>8.4629999999999992</v>
      </c>
      <c r="E21" s="2">
        <v>9.56</v>
      </c>
      <c r="F21" s="2">
        <f t="shared" si="1"/>
        <v>1.0970000000000013</v>
      </c>
      <c r="G21" s="2">
        <v>9.5299999999999994</v>
      </c>
      <c r="H21" s="2">
        <f t="shared" si="2"/>
        <v>1.0670000000000002</v>
      </c>
      <c r="I21" s="2">
        <v>9.51</v>
      </c>
      <c r="J21" s="2">
        <f t="shared" si="3"/>
        <v>1.0470000000000006</v>
      </c>
      <c r="K21" s="2">
        <f t="shared" si="4"/>
        <v>1.8231540565177347</v>
      </c>
      <c r="L21" s="2">
        <f t="shared" si="5"/>
        <v>2.7347310847767647</v>
      </c>
    </row>
    <row r="22" spans="1:17" x14ac:dyDescent="0.2">
      <c r="A22" s="8">
        <f t="shared" si="0"/>
        <v>855</v>
      </c>
      <c r="B22" s="2">
        <v>80</v>
      </c>
      <c r="C22" s="2">
        <v>117</v>
      </c>
      <c r="D22" s="2">
        <v>9.1989999999999998</v>
      </c>
      <c r="E22" s="2">
        <v>9.9649999999999999</v>
      </c>
      <c r="F22" s="2">
        <f t="shared" si="1"/>
        <v>0.76600000000000001</v>
      </c>
      <c r="G22" s="2">
        <v>9.92</v>
      </c>
      <c r="H22" s="2">
        <f t="shared" si="2"/>
        <v>0.72100000000000009</v>
      </c>
      <c r="I22" s="2">
        <v>9.9049999999999994</v>
      </c>
      <c r="J22" s="2">
        <f t="shared" si="3"/>
        <v>0.70599999999999952</v>
      </c>
      <c r="K22" s="2">
        <f t="shared" si="4"/>
        <v>1.9582245430810143</v>
      </c>
      <c r="L22" s="2">
        <f t="shared" si="5"/>
        <v>5.8746736292428103</v>
      </c>
    </row>
    <row r="23" spans="1:17" x14ac:dyDescent="0.2">
      <c r="A23" s="8">
        <f t="shared" si="0"/>
        <v>859</v>
      </c>
      <c r="B23" s="2">
        <v>84</v>
      </c>
      <c r="C23" s="2">
        <v>238</v>
      </c>
      <c r="D23" s="2">
        <v>9.5250000000000004</v>
      </c>
      <c r="E23" s="2">
        <v>10.420999999999999</v>
      </c>
      <c r="F23" s="2">
        <f t="shared" si="1"/>
        <v>0.89599999999999902</v>
      </c>
      <c r="G23" s="2">
        <v>10.375999999999999</v>
      </c>
      <c r="H23" s="2">
        <f t="shared" si="2"/>
        <v>0.85099999999999909</v>
      </c>
      <c r="I23" s="2">
        <v>10.36</v>
      </c>
      <c r="J23" s="2">
        <f t="shared" si="3"/>
        <v>0.83499999999999908</v>
      </c>
      <c r="K23" s="2">
        <f t="shared" si="4"/>
        <v>1.7857142857142891</v>
      </c>
      <c r="L23" s="2">
        <f t="shared" si="5"/>
        <v>5.0223214285714306</v>
      </c>
    </row>
    <row r="24" spans="1:17" x14ac:dyDescent="0.2">
      <c r="A24" s="8">
        <f t="shared" si="0"/>
        <v>863</v>
      </c>
      <c r="B24" s="2">
        <v>88</v>
      </c>
      <c r="C24" s="2">
        <v>51</v>
      </c>
      <c r="D24" s="2">
        <v>8.8789999999999996</v>
      </c>
      <c r="E24" s="2">
        <v>10.510999999999999</v>
      </c>
      <c r="F24" s="2">
        <f t="shared" si="1"/>
        <v>1.6319999999999997</v>
      </c>
      <c r="G24" s="2">
        <v>10.45</v>
      </c>
      <c r="H24" s="2">
        <f t="shared" si="2"/>
        <v>1.5709999999999997</v>
      </c>
      <c r="I24" s="2">
        <v>10.427</v>
      </c>
      <c r="J24" s="2">
        <f t="shared" si="3"/>
        <v>1.548</v>
      </c>
      <c r="K24" s="2">
        <f t="shared" si="4"/>
        <v>1.4093137254901773</v>
      </c>
      <c r="L24" s="2">
        <f t="shared" si="5"/>
        <v>3.7377450980392135</v>
      </c>
    </row>
    <row r="25" spans="1:17" x14ac:dyDescent="0.2">
      <c r="A25" s="8">
        <f t="shared" si="0"/>
        <v>867</v>
      </c>
      <c r="B25" s="2">
        <v>92</v>
      </c>
      <c r="C25" s="2">
        <v>31</v>
      </c>
      <c r="D25" s="2">
        <v>8.8309999999999995</v>
      </c>
      <c r="E25" s="2">
        <v>9.9730000000000008</v>
      </c>
      <c r="F25" s="2">
        <f t="shared" si="1"/>
        <v>1.1420000000000012</v>
      </c>
      <c r="G25" s="2">
        <v>9.9309999999999992</v>
      </c>
      <c r="H25" s="2">
        <f t="shared" si="2"/>
        <v>1.0999999999999996</v>
      </c>
      <c r="I25" s="2">
        <v>9.9130000000000003</v>
      </c>
      <c r="J25" s="2">
        <f t="shared" si="3"/>
        <v>1.0820000000000007</v>
      </c>
      <c r="K25" s="2">
        <f t="shared" si="4"/>
        <v>1.5761821366023543</v>
      </c>
      <c r="L25" s="2">
        <f t="shared" si="5"/>
        <v>3.6777583187391882</v>
      </c>
    </row>
    <row r="26" spans="1:17" x14ac:dyDescent="0.2">
      <c r="A26" s="8">
        <f t="shared" si="0"/>
        <v>871</v>
      </c>
      <c r="B26" s="2">
        <v>96</v>
      </c>
      <c r="C26" s="2">
        <v>133</v>
      </c>
      <c r="D26" s="2">
        <v>9.7390000000000008</v>
      </c>
      <c r="E26" s="2">
        <v>11.243</v>
      </c>
      <c r="F26" s="2">
        <f t="shared" si="1"/>
        <v>1.5039999999999996</v>
      </c>
      <c r="G26" s="2">
        <v>11.198</v>
      </c>
      <c r="H26" s="2">
        <f t="shared" si="2"/>
        <v>1.4589999999999996</v>
      </c>
      <c r="I26" s="2">
        <v>11.175000000000001</v>
      </c>
      <c r="J26" s="2">
        <f t="shared" si="3"/>
        <v>1.4359999999999999</v>
      </c>
      <c r="K26" s="2">
        <f t="shared" si="4"/>
        <v>1.5292553191489158</v>
      </c>
      <c r="L26" s="2">
        <f t="shared" si="5"/>
        <v>2.9920212765957355</v>
      </c>
    </row>
    <row r="27" spans="1:17" x14ac:dyDescent="0.2">
      <c r="A27" s="8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30" spans="1:17" x14ac:dyDescent="0.2">
      <c r="A30" s="6"/>
      <c r="B30" s="17" t="s">
        <v>22</v>
      </c>
      <c r="C30" s="17"/>
      <c r="D30" s="17"/>
      <c r="E30" s="17"/>
      <c r="F30" s="17"/>
      <c r="G30" s="17"/>
      <c r="H30" s="17"/>
      <c r="I30" s="17"/>
      <c r="J30" s="17"/>
    </row>
    <row r="31" spans="1:17" ht="80" x14ac:dyDescent="0.2">
      <c r="A31" s="7" t="s">
        <v>17</v>
      </c>
      <c r="B31" s="1" t="s">
        <v>4</v>
      </c>
      <c r="C31" s="1" t="s">
        <v>0</v>
      </c>
      <c r="D31" s="1" t="s">
        <v>1</v>
      </c>
      <c r="E31" s="1" t="s">
        <v>2</v>
      </c>
      <c r="F31" s="1" t="s">
        <v>3</v>
      </c>
      <c r="G31" s="1" t="s">
        <v>5</v>
      </c>
      <c r="H31" s="1" t="s">
        <v>6</v>
      </c>
      <c r="I31" s="1" t="s">
        <v>7</v>
      </c>
      <c r="J31" s="1" t="s">
        <v>8</v>
      </c>
      <c r="K31" s="1" t="s">
        <v>18</v>
      </c>
      <c r="L31" s="1" t="s">
        <v>19</v>
      </c>
      <c r="O31" s="5">
        <v>802</v>
      </c>
      <c r="P31" s="2">
        <v>6.0109289617482204</v>
      </c>
      <c r="Q31" s="2">
        <v>33.333333333333336</v>
      </c>
    </row>
    <row r="32" spans="1:17" x14ac:dyDescent="0.2">
      <c r="A32" s="5">
        <f>$B32+775</f>
        <v>777</v>
      </c>
      <c r="B32" s="2">
        <v>2</v>
      </c>
      <c r="C32" s="2">
        <v>184</v>
      </c>
      <c r="D32" s="2">
        <v>9.4390000000000001</v>
      </c>
      <c r="E32" s="2">
        <v>9.6219999999999999</v>
      </c>
      <c r="F32" s="2">
        <f>$E32-$D32</f>
        <v>0.18299999999999983</v>
      </c>
      <c r="G32" s="2">
        <v>9.5609999999999999</v>
      </c>
      <c r="H32" s="2">
        <f>$G32-$D32</f>
        <v>0.12199999999999989</v>
      </c>
      <c r="I32" s="2">
        <v>9.5500000000000007</v>
      </c>
      <c r="J32" s="2">
        <f>$I32-$D32</f>
        <v>0.11100000000000065</v>
      </c>
      <c r="K32" s="2">
        <f>(($H32-$J32)/$F32)*100</f>
        <v>6.0109289617482204</v>
      </c>
      <c r="L32" s="2">
        <f>(1-($H32/$F32))*100</f>
        <v>33.333333333333336</v>
      </c>
      <c r="O32" s="5">
        <v>806</v>
      </c>
      <c r="P32" s="2">
        <v>6.2857142857143291</v>
      </c>
      <c r="Q32" s="2">
        <v>22.571428571428655</v>
      </c>
    </row>
    <row r="33" spans="1:17" x14ac:dyDescent="0.2">
      <c r="A33" s="5">
        <f t="shared" ref="A33:A56" si="6">$B33+775</f>
        <v>781</v>
      </c>
      <c r="B33" s="2">
        <f>$B32+4</f>
        <v>6</v>
      </c>
      <c r="C33" s="2">
        <v>57</v>
      </c>
      <c r="D33" s="2">
        <v>9.3059999999999992</v>
      </c>
      <c r="E33" s="2">
        <v>9.6560000000000006</v>
      </c>
      <c r="F33" s="2">
        <f t="shared" ref="F33:F56" si="7">$E33-$D33</f>
        <v>0.35000000000000142</v>
      </c>
      <c r="G33" s="2">
        <v>9.577</v>
      </c>
      <c r="H33" s="2">
        <f t="shared" ref="H33:H56" si="8">$G33-$D33</f>
        <v>0.2710000000000008</v>
      </c>
      <c r="I33" s="2">
        <v>9.5549999999999997</v>
      </c>
      <c r="J33" s="2">
        <f t="shared" ref="J33:J56" si="9">$I33-$D33</f>
        <v>0.24900000000000055</v>
      </c>
      <c r="K33" s="2">
        <f t="shared" ref="K33:K56" si="10">(($H33-$J33)/$F33)*100</f>
        <v>6.2857142857143291</v>
      </c>
      <c r="L33" s="2">
        <f t="shared" ref="L33:L56" si="11">(1-($H33/$F33))*100</f>
        <v>22.571428571428655</v>
      </c>
      <c r="O33" s="5">
        <v>810</v>
      </c>
      <c r="P33" s="2">
        <v>6.3122923588040249</v>
      </c>
      <c r="Q33" s="2">
        <v>19.269102990033161</v>
      </c>
    </row>
    <row r="34" spans="1:17" x14ac:dyDescent="0.2">
      <c r="A34" s="5">
        <f t="shared" si="6"/>
        <v>785</v>
      </c>
      <c r="B34" s="2">
        <f t="shared" ref="B34:B55" si="12">$B33+4</f>
        <v>10</v>
      </c>
      <c r="C34" s="2">
        <v>5</v>
      </c>
      <c r="D34" s="2">
        <v>8.8759999999999994</v>
      </c>
      <c r="E34" s="2">
        <v>9.4779999999999998</v>
      </c>
      <c r="F34" s="2">
        <f t="shared" si="7"/>
        <v>0.60200000000000031</v>
      </c>
      <c r="G34" s="2">
        <v>9.3620000000000001</v>
      </c>
      <c r="H34" s="2">
        <f t="shared" si="8"/>
        <v>0.48600000000000065</v>
      </c>
      <c r="I34" s="2">
        <v>9.3239999999999998</v>
      </c>
      <c r="J34" s="2">
        <f t="shared" si="9"/>
        <v>0.4480000000000004</v>
      </c>
      <c r="K34" s="2">
        <f t="shared" si="10"/>
        <v>6.3122923588040249</v>
      </c>
      <c r="L34" s="2">
        <f t="shared" si="11"/>
        <v>19.269102990033161</v>
      </c>
      <c r="O34" s="5">
        <v>814</v>
      </c>
      <c r="P34" s="2">
        <v>6.3897763578278948</v>
      </c>
      <c r="Q34" s="2">
        <v>18.530351437699586</v>
      </c>
    </row>
    <row r="35" spans="1:17" x14ac:dyDescent="0.2">
      <c r="A35" s="5">
        <f t="shared" si="6"/>
        <v>789</v>
      </c>
      <c r="B35" s="2">
        <f t="shared" si="12"/>
        <v>14</v>
      </c>
      <c r="C35" s="2">
        <v>164</v>
      </c>
      <c r="D35" s="2">
        <v>8.5549999999999997</v>
      </c>
      <c r="E35" s="2">
        <v>8.8680000000000003</v>
      </c>
      <c r="F35" s="2">
        <f t="shared" si="7"/>
        <v>0.31300000000000061</v>
      </c>
      <c r="G35" s="2">
        <v>8.81</v>
      </c>
      <c r="H35" s="2">
        <f t="shared" si="8"/>
        <v>0.25500000000000078</v>
      </c>
      <c r="I35" s="2">
        <v>8.7899999999999991</v>
      </c>
      <c r="J35" s="2">
        <f t="shared" si="9"/>
        <v>0.23499999999999943</v>
      </c>
      <c r="K35" s="2">
        <f t="shared" si="10"/>
        <v>6.3897763578278948</v>
      </c>
      <c r="L35" s="2">
        <f t="shared" si="11"/>
        <v>18.530351437699586</v>
      </c>
      <c r="O35" s="5">
        <v>818</v>
      </c>
      <c r="P35" s="2">
        <v>6.0240963855420588</v>
      </c>
      <c r="Q35" s="2">
        <v>16.86746987951787</v>
      </c>
    </row>
    <row r="36" spans="1:17" x14ac:dyDescent="0.2">
      <c r="A36" s="5">
        <f t="shared" si="6"/>
        <v>793</v>
      </c>
      <c r="B36" s="2">
        <f t="shared" si="12"/>
        <v>18</v>
      </c>
      <c r="C36" s="2">
        <v>28</v>
      </c>
      <c r="D36" s="2">
        <v>8.8330000000000002</v>
      </c>
      <c r="E36" s="2">
        <v>9.1649999999999991</v>
      </c>
      <c r="F36" s="2">
        <f t="shared" si="7"/>
        <v>0.33199999999999896</v>
      </c>
      <c r="G36" s="2">
        <v>9.109</v>
      </c>
      <c r="H36" s="2">
        <f t="shared" si="8"/>
        <v>0.2759999999999998</v>
      </c>
      <c r="I36" s="2">
        <v>9.0890000000000004</v>
      </c>
      <c r="J36" s="2">
        <f t="shared" si="9"/>
        <v>0.25600000000000023</v>
      </c>
      <c r="K36" s="2">
        <f t="shared" si="10"/>
        <v>6.0240963855420588</v>
      </c>
      <c r="L36" s="2">
        <f t="shared" si="11"/>
        <v>16.86746987951787</v>
      </c>
      <c r="O36" s="5">
        <v>822</v>
      </c>
      <c r="P36" s="2">
        <v>7.6923076923076108</v>
      </c>
      <c r="Q36" s="2">
        <v>16.863905325443852</v>
      </c>
    </row>
    <row r="37" spans="1:17" x14ac:dyDescent="0.2">
      <c r="A37" s="5">
        <f t="shared" si="6"/>
        <v>797</v>
      </c>
      <c r="B37" s="2">
        <f t="shared" si="12"/>
        <v>22</v>
      </c>
      <c r="C37" s="2">
        <v>269</v>
      </c>
      <c r="D37" s="2">
        <v>8.7249999999999996</v>
      </c>
      <c r="E37" s="2">
        <v>9.0630000000000006</v>
      </c>
      <c r="F37" s="2">
        <f t="shared" si="7"/>
        <v>0.33800000000000097</v>
      </c>
      <c r="G37" s="2">
        <v>9.0060000000000002</v>
      </c>
      <c r="H37" s="2">
        <f t="shared" si="8"/>
        <v>0.28100000000000058</v>
      </c>
      <c r="I37" s="2">
        <v>8.98</v>
      </c>
      <c r="J37" s="2">
        <f t="shared" si="9"/>
        <v>0.25500000000000078</v>
      </c>
      <c r="K37" s="2">
        <f t="shared" si="10"/>
        <v>7.6923076923076108</v>
      </c>
      <c r="L37" s="2">
        <f t="shared" si="11"/>
        <v>16.863905325443852</v>
      </c>
      <c r="O37" s="5">
        <v>826</v>
      </c>
      <c r="P37" s="2">
        <v>8.7765957446807228</v>
      </c>
      <c r="Q37" s="2">
        <v>17.553191489361918</v>
      </c>
    </row>
    <row r="38" spans="1:17" x14ac:dyDescent="0.2">
      <c r="A38" s="5">
        <f t="shared" si="6"/>
        <v>801</v>
      </c>
      <c r="B38" s="2">
        <f t="shared" si="12"/>
        <v>26</v>
      </c>
      <c r="C38" s="2">
        <v>16</v>
      </c>
      <c r="D38" s="2">
        <v>8.4120000000000008</v>
      </c>
      <c r="E38" s="2">
        <v>8.7880000000000003</v>
      </c>
      <c r="F38" s="2">
        <f t="shared" si="7"/>
        <v>0.37599999999999945</v>
      </c>
      <c r="G38" s="2">
        <v>8.7219999999999995</v>
      </c>
      <c r="H38" s="2">
        <f t="shared" si="8"/>
        <v>0.30999999999999872</v>
      </c>
      <c r="I38" s="2">
        <v>8.6890000000000001</v>
      </c>
      <c r="J38" s="2">
        <f t="shared" si="9"/>
        <v>0.27699999999999925</v>
      </c>
      <c r="K38" s="2">
        <f t="shared" si="10"/>
        <v>8.7765957446807228</v>
      </c>
      <c r="L38" s="2">
        <f t="shared" si="11"/>
        <v>17.553191489361918</v>
      </c>
      <c r="O38" s="5">
        <v>830</v>
      </c>
      <c r="P38" s="2">
        <v>10.472972972972592</v>
      </c>
      <c r="Q38" s="2">
        <v>15.87837837837861</v>
      </c>
    </row>
    <row r="39" spans="1:17" x14ac:dyDescent="0.2">
      <c r="A39" s="5">
        <f t="shared" si="6"/>
        <v>805</v>
      </c>
      <c r="B39" s="2">
        <f t="shared" si="12"/>
        <v>30</v>
      </c>
      <c r="C39" s="2">
        <v>202</v>
      </c>
      <c r="D39" s="2">
        <v>8.9380000000000006</v>
      </c>
      <c r="E39" s="2">
        <v>9.234</v>
      </c>
      <c r="F39" s="2">
        <f t="shared" si="7"/>
        <v>0.29599999999999937</v>
      </c>
      <c r="G39" s="2">
        <v>9.1869999999999994</v>
      </c>
      <c r="H39" s="2">
        <f t="shared" si="8"/>
        <v>0.24899999999999878</v>
      </c>
      <c r="I39" s="2">
        <v>9.1560000000000006</v>
      </c>
      <c r="J39" s="2">
        <f t="shared" si="9"/>
        <v>0.21799999999999997</v>
      </c>
      <c r="K39" s="2">
        <f t="shared" si="10"/>
        <v>10.472972972972592</v>
      </c>
      <c r="L39" s="2">
        <f t="shared" si="11"/>
        <v>15.87837837837861</v>
      </c>
      <c r="O39" s="5">
        <v>834</v>
      </c>
      <c r="P39" s="2">
        <v>8.7837837837837363</v>
      </c>
      <c r="Q39" s="2">
        <v>13.851351351350905</v>
      </c>
    </row>
    <row r="40" spans="1:17" x14ac:dyDescent="0.2">
      <c r="A40" s="5">
        <f t="shared" si="6"/>
        <v>809</v>
      </c>
      <c r="B40" s="2">
        <f t="shared" si="12"/>
        <v>34</v>
      </c>
      <c r="C40" s="2">
        <v>225</v>
      </c>
      <c r="D40" s="2">
        <v>8.9649999999999999</v>
      </c>
      <c r="E40" s="2">
        <v>9.2609999999999992</v>
      </c>
      <c r="F40" s="2">
        <f t="shared" si="7"/>
        <v>0.29599999999999937</v>
      </c>
      <c r="G40" s="2">
        <v>9.2200000000000006</v>
      </c>
      <c r="H40" s="2">
        <f t="shared" si="8"/>
        <v>0.25500000000000078</v>
      </c>
      <c r="I40" s="2">
        <v>9.1940000000000008</v>
      </c>
      <c r="J40" s="2">
        <f t="shared" si="9"/>
        <v>0.22900000000000098</v>
      </c>
      <c r="K40" s="2">
        <f t="shared" si="10"/>
        <v>8.7837837837837363</v>
      </c>
      <c r="L40" s="2">
        <f t="shared" si="11"/>
        <v>13.851351351350905</v>
      </c>
      <c r="O40" s="5">
        <v>838</v>
      </c>
      <c r="P40" s="2">
        <v>8.7064676616915939</v>
      </c>
      <c r="Q40" s="2">
        <v>9.4527363184080393</v>
      </c>
    </row>
    <row r="41" spans="1:17" x14ac:dyDescent="0.2">
      <c r="A41" s="5">
        <f t="shared" si="6"/>
        <v>813</v>
      </c>
      <c r="B41" s="2">
        <f t="shared" si="12"/>
        <v>38</v>
      </c>
      <c r="C41" s="2">
        <v>181</v>
      </c>
      <c r="D41" s="2">
        <v>8.6940000000000008</v>
      </c>
      <c r="E41" s="2">
        <v>9.0960000000000001</v>
      </c>
      <c r="F41" s="2">
        <f t="shared" si="7"/>
        <v>0.40199999999999925</v>
      </c>
      <c r="G41" s="2">
        <v>9.0579999999999998</v>
      </c>
      <c r="H41" s="2">
        <f t="shared" si="8"/>
        <v>0.36399999999999899</v>
      </c>
      <c r="I41" s="2">
        <v>9.0229999999999997</v>
      </c>
      <c r="J41" s="2">
        <f t="shared" si="9"/>
        <v>0.32899999999999885</v>
      </c>
      <c r="K41" s="2">
        <f t="shared" si="10"/>
        <v>8.7064676616915939</v>
      </c>
      <c r="L41" s="2">
        <f t="shared" si="11"/>
        <v>9.4527363184080393</v>
      </c>
      <c r="O41" s="5">
        <v>842</v>
      </c>
      <c r="P41" s="2">
        <v>5.7499999999999174</v>
      </c>
      <c r="Q41" s="2">
        <v>9.0000000000003304</v>
      </c>
    </row>
    <row r="42" spans="1:17" x14ac:dyDescent="0.2">
      <c r="A42" s="5">
        <f t="shared" si="6"/>
        <v>817</v>
      </c>
      <c r="B42" s="2">
        <f t="shared" si="12"/>
        <v>42</v>
      </c>
      <c r="C42" s="2">
        <v>263</v>
      </c>
      <c r="D42" s="2">
        <v>8.8490000000000002</v>
      </c>
      <c r="E42" s="2">
        <v>9.2490000000000006</v>
      </c>
      <c r="F42" s="2">
        <f t="shared" si="7"/>
        <v>0.40000000000000036</v>
      </c>
      <c r="G42" s="2">
        <v>9.2129999999999992</v>
      </c>
      <c r="H42" s="2">
        <f t="shared" si="8"/>
        <v>0.36399999999999899</v>
      </c>
      <c r="I42" s="2">
        <v>9.19</v>
      </c>
      <c r="J42" s="2">
        <f t="shared" si="9"/>
        <v>0.3409999999999993</v>
      </c>
      <c r="K42" s="2">
        <f t="shared" si="10"/>
        <v>5.7499999999999174</v>
      </c>
      <c r="L42" s="2">
        <f t="shared" si="11"/>
        <v>9.0000000000003304</v>
      </c>
      <c r="O42" s="5">
        <v>846</v>
      </c>
      <c r="P42" s="2">
        <v>3.3678756476685971</v>
      </c>
      <c r="Q42" s="2">
        <v>6.3471502590672912</v>
      </c>
    </row>
    <row r="43" spans="1:17" x14ac:dyDescent="0.2">
      <c r="A43" s="5">
        <f t="shared" si="6"/>
        <v>821</v>
      </c>
      <c r="B43" s="2">
        <f t="shared" si="12"/>
        <v>46</v>
      </c>
      <c r="C43" s="2">
        <v>226</v>
      </c>
      <c r="D43" s="2">
        <v>9.266</v>
      </c>
      <c r="E43" s="2">
        <v>10.038</v>
      </c>
      <c r="F43" s="2">
        <f t="shared" si="7"/>
        <v>0.77200000000000024</v>
      </c>
      <c r="G43" s="2">
        <v>9.9890000000000008</v>
      </c>
      <c r="H43" s="2">
        <f t="shared" si="8"/>
        <v>0.72300000000000075</v>
      </c>
      <c r="I43" s="2">
        <v>9.9629999999999992</v>
      </c>
      <c r="J43" s="2">
        <f t="shared" si="9"/>
        <v>0.69699999999999918</v>
      </c>
      <c r="K43" s="2">
        <f t="shared" si="10"/>
        <v>3.3678756476685971</v>
      </c>
      <c r="L43" s="2">
        <f t="shared" si="11"/>
        <v>6.3471502590672912</v>
      </c>
      <c r="O43" s="5">
        <v>850</v>
      </c>
      <c r="P43" s="2">
        <v>3.6000000000001364</v>
      </c>
      <c r="Q43" s="2">
        <v>7.7999999999999403</v>
      </c>
    </row>
    <row r="44" spans="1:17" x14ac:dyDescent="0.2">
      <c r="A44" s="5">
        <f t="shared" si="6"/>
        <v>825</v>
      </c>
      <c r="B44" s="2">
        <f t="shared" si="12"/>
        <v>50</v>
      </c>
      <c r="C44" s="2">
        <v>156</v>
      </c>
      <c r="D44" s="2">
        <v>8.532</v>
      </c>
      <c r="E44" s="2">
        <v>9.032</v>
      </c>
      <c r="F44" s="2">
        <f t="shared" si="7"/>
        <v>0.5</v>
      </c>
      <c r="G44" s="2">
        <v>8.9930000000000003</v>
      </c>
      <c r="H44" s="2">
        <f t="shared" si="8"/>
        <v>0.4610000000000003</v>
      </c>
      <c r="I44" s="2">
        <v>8.9749999999999996</v>
      </c>
      <c r="J44" s="2">
        <f t="shared" si="9"/>
        <v>0.44299999999999962</v>
      </c>
      <c r="K44" s="2">
        <f t="shared" si="10"/>
        <v>3.6000000000001364</v>
      </c>
      <c r="L44" s="2">
        <f t="shared" si="11"/>
        <v>7.7999999999999403</v>
      </c>
      <c r="O44" s="5">
        <v>854</v>
      </c>
      <c r="P44" s="2">
        <v>3.6036036036036148</v>
      </c>
      <c r="Q44" s="2">
        <v>7.8828828828825355</v>
      </c>
    </row>
    <row r="45" spans="1:17" x14ac:dyDescent="0.2">
      <c r="A45" s="5">
        <f t="shared" si="6"/>
        <v>829</v>
      </c>
      <c r="B45" s="2">
        <f t="shared" si="12"/>
        <v>54</v>
      </c>
      <c r="C45" s="2">
        <v>41</v>
      </c>
      <c r="D45" s="2">
        <v>9.4390000000000001</v>
      </c>
      <c r="E45" s="2">
        <v>9.8829999999999991</v>
      </c>
      <c r="F45" s="2">
        <f t="shared" si="7"/>
        <v>0.44399999999999906</v>
      </c>
      <c r="G45" s="2">
        <v>9.8480000000000008</v>
      </c>
      <c r="H45" s="2">
        <f t="shared" si="8"/>
        <v>0.4090000000000007</v>
      </c>
      <c r="I45" s="2">
        <v>9.8320000000000007</v>
      </c>
      <c r="J45" s="2">
        <f t="shared" si="9"/>
        <v>0.39300000000000068</v>
      </c>
      <c r="K45" s="2">
        <f t="shared" si="10"/>
        <v>3.6036036036036148</v>
      </c>
      <c r="L45" s="2">
        <f t="shared" si="11"/>
        <v>7.8828828828825355</v>
      </c>
      <c r="O45" s="5">
        <v>858</v>
      </c>
      <c r="P45" s="2">
        <v>2.8037383177571149</v>
      </c>
      <c r="Q45" s="2">
        <v>5.9813084112149584</v>
      </c>
    </row>
    <row r="46" spans="1:17" x14ac:dyDescent="0.2">
      <c r="A46" s="5">
        <f t="shared" si="6"/>
        <v>833</v>
      </c>
      <c r="B46" s="2">
        <f t="shared" si="12"/>
        <v>58</v>
      </c>
      <c r="C46" s="2">
        <v>34</v>
      </c>
      <c r="D46" s="2">
        <v>8.4450000000000003</v>
      </c>
      <c r="E46" s="2">
        <v>8.98</v>
      </c>
      <c r="F46" s="2">
        <f t="shared" si="7"/>
        <v>0.53500000000000014</v>
      </c>
      <c r="G46" s="2">
        <v>8.9480000000000004</v>
      </c>
      <c r="H46" s="2">
        <f t="shared" si="8"/>
        <v>0.50300000000000011</v>
      </c>
      <c r="I46" s="2">
        <v>8.9329999999999998</v>
      </c>
      <c r="J46" s="2">
        <f t="shared" si="9"/>
        <v>0.48799999999999955</v>
      </c>
      <c r="K46" s="2">
        <f t="shared" si="10"/>
        <v>2.8037383177571149</v>
      </c>
      <c r="L46" s="2">
        <f t="shared" si="11"/>
        <v>5.9813084112149584</v>
      </c>
      <c r="O46" s="5">
        <v>862</v>
      </c>
      <c r="P46" s="2">
        <v>2.7225130890052145</v>
      </c>
      <c r="Q46" s="2">
        <v>3.2460732984291973</v>
      </c>
    </row>
    <row r="47" spans="1:17" x14ac:dyDescent="0.2">
      <c r="A47" s="5">
        <f t="shared" si="6"/>
        <v>837</v>
      </c>
      <c r="B47" s="2">
        <f t="shared" si="12"/>
        <v>62</v>
      </c>
      <c r="C47" s="2">
        <v>92</v>
      </c>
      <c r="D47" s="2">
        <v>8.7799999999999994</v>
      </c>
      <c r="E47" s="2">
        <v>9.7349999999999994</v>
      </c>
      <c r="F47" s="2">
        <f t="shared" si="7"/>
        <v>0.95500000000000007</v>
      </c>
      <c r="G47" s="2">
        <v>9.7040000000000006</v>
      </c>
      <c r="H47" s="2">
        <f t="shared" si="8"/>
        <v>0.92400000000000126</v>
      </c>
      <c r="I47" s="2">
        <v>9.6780000000000008</v>
      </c>
      <c r="J47" s="2">
        <f t="shared" si="9"/>
        <v>0.89800000000000146</v>
      </c>
      <c r="K47" s="2">
        <f t="shared" si="10"/>
        <v>2.7225130890052145</v>
      </c>
      <c r="L47" s="2">
        <f t="shared" si="11"/>
        <v>3.2460732984291973</v>
      </c>
      <c r="O47" s="5">
        <v>866</v>
      </c>
      <c r="P47" s="2">
        <v>2.5301204819278067</v>
      </c>
      <c r="Q47" s="2">
        <v>3.4939759036144435</v>
      </c>
    </row>
    <row r="48" spans="1:17" x14ac:dyDescent="0.2">
      <c r="A48" s="5">
        <f t="shared" si="6"/>
        <v>841</v>
      </c>
      <c r="B48" s="2">
        <f t="shared" si="12"/>
        <v>66</v>
      </c>
      <c r="C48" s="2">
        <v>122</v>
      </c>
      <c r="D48" s="2">
        <v>10.141</v>
      </c>
      <c r="E48" s="2">
        <v>10.971</v>
      </c>
      <c r="F48" s="2">
        <f t="shared" si="7"/>
        <v>0.83000000000000007</v>
      </c>
      <c r="G48" s="2">
        <v>10.942</v>
      </c>
      <c r="H48" s="2">
        <f t="shared" si="8"/>
        <v>0.80100000000000016</v>
      </c>
      <c r="I48" s="2">
        <v>10.920999999999999</v>
      </c>
      <c r="J48" s="2">
        <f t="shared" si="9"/>
        <v>0.77999999999999936</v>
      </c>
      <c r="K48" s="2">
        <f t="shared" si="10"/>
        <v>2.5301204819278067</v>
      </c>
      <c r="L48" s="2">
        <f t="shared" si="11"/>
        <v>3.4939759036144435</v>
      </c>
      <c r="O48" s="5">
        <v>870</v>
      </c>
      <c r="P48" s="2">
        <v>2.7322404371584077</v>
      </c>
      <c r="Q48" s="2">
        <v>4.0983606557378538</v>
      </c>
    </row>
    <row r="49" spans="1:17" x14ac:dyDescent="0.2">
      <c r="A49" s="5">
        <f t="shared" si="6"/>
        <v>845</v>
      </c>
      <c r="B49" s="2">
        <f t="shared" si="12"/>
        <v>70</v>
      </c>
      <c r="C49" s="2">
        <v>251</v>
      </c>
      <c r="D49" s="2">
        <v>9.2059999999999995</v>
      </c>
      <c r="E49" s="2">
        <v>9.9380000000000006</v>
      </c>
      <c r="F49" s="2">
        <f t="shared" si="7"/>
        <v>0.73200000000000109</v>
      </c>
      <c r="G49" s="2">
        <v>9.9079999999999995</v>
      </c>
      <c r="H49" s="2">
        <f t="shared" si="8"/>
        <v>0.70199999999999996</v>
      </c>
      <c r="I49" s="2">
        <v>9.8879999999999999</v>
      </c>
      <c r="J49" s="2">
        <f t="shared" si="9"/>
        <v>0.68200000000000038</v>
      </c>
      <c r="K49" s="2">
        <f t="shared" si="10"/>
        <v>2.7322404371584077</v>
      </c>
      <c r="L49" s="2">
        <f t="shared" si="11"/>
        <v>4.0983606557378538</v>
      </c>
      <c r="O49" s="5">
        <v>874</v>
      </c>
      <c r="P49" s="2">
        <v>2.3339317773787993</v>
      </c>
      <c r="Q49" s="2">
        <v>1.7055655296229988</v>
      </c>
    </row>
    <row r="50" spans="1:17" x14ac:dyDescent="0.2">
      <c r="A50" s="5">
        <f t="shared" si="6"/>
        <v>849</v>
      </c>
      <c r="B50" s="2">
        <f t="shared" si="12"/>
        <v>74</v>
      </c>
      <c r="C50" s="2">
        <v>113</v>
      </c>
      <c r="D50" s="2">
        <v>8.9760000000000009</v>
      </c>
      <c r="E50" s="2">
        <v>10.09</v>
      </c>
      <c r="F50" s="2">
        <f t="shared" si="7"/>
        <v>1.113999999999999</v>
      </c>
      <c r="G50" s="2">
        <v>10.071</v>
      </c>
      <c r="H50" s="2">
        <f t="shared" si="8"/>
        <v>1.0949999999999989</v>
      </c>
      <c r="I50" s="2">
        <v>10.045</v>
      </c>
      <c r="J50" s="2">
        <f t="shared" si="9"/>
        <v>1.0689999999999991</v>
      </c>
      <c r="K50" s="2">
        <f t="shared" si="10"/>
        <v>2.3339317773787993</v>
      </c>
      <c r="L50" s="2">
        <f t="shared" si="11"/>
        <v>1.7055655296229988</v>
      </c>
      <c r="O50" s="5">
        <v>878</v>
      </c>
      <c r="P50" s="2">
        <v>2.1663778162911922</v>
      </c>
      <c r="Q50" s="2">
        <v>2.166377816291043</v>
      </c>
    </row>
    <row r="51" spans="1:17" x14ac:dyDescent="0.2">
      <c r="A51" s="5">
        <f t="shared" si="6"/>
        <v>853</v>
      </c>
      <c r="B51" s="2">
        <f t="shared" si="12"/>
        <v>78</v>
      </c>
      <c r="C51" s="2">
        <v>59</v>
      </c>
      <c r="D51" s="2">
        <v>8.6389999999999993</v>
      </c>
      <c r="E51" s="2">
        <v>9.7929999999999993</v>
      </c>
      <c r="F51" s="2">
        <f t="shared" si="7"/>
        <v>1.1539999999999999</v>
      </c>
      <c r="G51" s="2">
        <v>9.7680000000000007</v>
      </c>
      <c r="H51" s="2">
        <f t="shared" si="8"/>
        <v>1.1290000000000013</v>
      </c>
      <c r="I51" s="2">
        <v>9.7430000000000003</v>
      </c>
      <c r="J51" s="2">
        <f t="shared" si="9"/>
        <v>1.104000000000001</v>
      </c>
      <c r="K51" s="2">
        <f t="shared" si="10"/>
        <v>2.1663778162911922</v>
      </c>
      <c r="L51" s="2">
        <f t="shared" si="11"/>
        <v>2.166377816291043</v>
      </c>
      <c r="O51" s="5">
        <v>882</v>
      </c>
      <c r="P51" s="2">
        <v>2.7593818984547891</v>
      </c>
      <c r="Q51" s="2">
        <v>4.4150110375275053</v>
      </c>
    </row>
    <row r="52" spans="1:17" x14ac:dyDescent="0.2">
      <c r="A52" s="5">
        <f t="shared" si="6"/>
        <v>857</v>
      </c>
      <c r="B52" s="2">
        <f t="shared" si="12"/>
        <v>82</v>
      </c>
      <c r="C52" s="2">
        <v>11</v>
      </c>
      <c r="D52" s="2">
        <v>8.9220000000000006</v>
      </c>
      <c r="E52" s="2">
        <v>9.8279999999999994</v>
      </c>
      <c r="F52" s="2">
        <f t="shared" si="7"/>
        <v>0.90599999999999881</v>
      </c>
      <c r="G52" s="2">
        <v>9.7880000000000003</v>
      </c>
      <c r="H52" s="2">
        <f t="shared" si="8"/>
        <v>0.86599999999999966</v>
      </c>
      <c r="I52" s="2">
        <v>9.7629999999999999</v>
      </c>
      <c r="J52" s="2">
        <f t="shared" si="9"/>
        <v>0.8409999999999993</v>
      </c>
      <c r="K52" s="2">
        <f t="shared" si="10"/>
        <v>2.7593818984547891</v>
      </c>
      <c r="L52" s="2">
        <f t="shared" si="11"/>
        <v>4.4150110375275053</v>
      </c>
      <c r="O52" s="5">
        <v>886</v>
      </c>
      <c r="P52" s="2">
        <v>2.2964509394572272</v>
      </c>
      <c r="Q52" s="2">
        <v>3.2359081419622959</v>
      </c>
    </row>
    <row r="53" spans="1:17" x14ac:dyDescent="0.2">
      <c r="A53" s="5">
        <f t="shared" si="6"/>
        <v>861</v>
      </c>
      <c r="B53" s="2">
        <f t="shared" si="12"/>
        <v>86</v>
      </c>
      <c r="C53" s="2">
        <v>234</v>
      </c>
      <c r="D53" s="2">
        <v>8.4949999999999992</v>
      </c>
      <c r="E53" s="2">
        <v>9.4529999999999994</v>
      </c>
      <c r="F53" s="2">
        <f t="shared" si="7"/>
        <v>0.95800000000000018</v>
      </c>
      <c r="G53" s="2">
        <v>9.4220000000000006</v>
      </c>
      <c r="H53" s="2">
        <f t="shared" si="8"/>
        <v>0.92700000000000138</v>
      </c>
      <c r="I53" s="2">
        <v>9.4</v>
      </c>
      <c r="J53" s="2">
        <f t="shared" si="9"/>
        <v>0.90500000000000114</v>
      </c>
      <c r="K53" s="2">
        <f t="shared" si="10"/>
        <v>2.2964509394572272</v>
      </c>
      <c r="L53" s="2">
        <f t="shared" si="11"/>
        <v>3.2359081419622959</v>
      </c>
      <c r="O53" s="5">
        <v>890</v>
      </c>
      <c r="P53" s="2">
        <v>2.1676300578035499</v>
      </c>
      <c r="Q53" s="2">
        <v>3.0346820809249664</v>
      </c>
    </row>
    <row r="54" spans="1:17" x14ac:dyDescent="0.2">
      <c r="A54" s="5">
        <f t="shared" si="6"/>
        <v>865</v>
      </c>
      <c r="B54" s="2">
        <f t="shared" si="12"/>
        <v>90</v>
      </c>
      <c r="C54" s="2">
        <v>77</v>
      </c>
      <c r="D54" s="2">
        <v>9.1050000000000004</v>
      </c>
      <c r="E54" s="2">
        <v>9.7970000000000006</v>
      </c>
      <c r="F54" s="2">
        <f t="shared" si="7"/>
        <v>0.69200000000000017</v>
      </c>
      <c r="G54" s="2">
        <v>9.7759999999999998</v>
      </c>
      <c r="H54" s="2">
        <f t="shared" si="8"/>
        <v>0.67099999999999937</v>
      </c>
      <c r="I54" s="2">
        <v>9.7609999999999992</v>
      </c>
      <c r="J54" s="2">
        <f t="shared" si="9"/>
        <v>0.65599999999999881</v>
      </c>
      <c r="K54" s="2">
        <f t="shared" si="10"/>
        <v>2.1676300578035499</v>
      </c>
      <c r="L54" s="2">
        <f t="shared" si="11"/>
        <v>3.0346820809249664</v>
      </c>
      <c r="O54" s="5">
        <v>894</v>
      </c>
      <c r="P54" s="2">
        <v>2.2401433691755006</v>
      </c>
      <c r="Q54" s="2">
        <v>2.1505376344086891</v>
      </c>
    </row>
    <row r="55" spans="1:17" x14ac:dyDescent="0.2">
      <c r="A55" s="5">
        <f t="shared" si="6"/>
        <v>869</v>
      </c>
      <c r="B55" s="2">
        <f t="shared" si="12"/>
        <v>94</v>
      </c>
      <c r="C55" s="2">
        <v>259</v>
      </c>
      <c r="D55" s="2">
        <v>9.2490000000000006</v>
      </c>
      <c r="E55" s="2">
        <v>10.365</v>
      </c>
      <c r="F55" s="2">
        <f t="shared" si="7"/>
        <v>1.1159999999999997</v>
      </c>
      <c r="G55" s="2">
        <v>10.340999999999999</v>
      </c>
      <c r="H55" s="2">
        <f t="shared" si="8"/>
        <v>1.0919999999999987</v>
      </c>
      <c r="I55" s="2">
        <v>10.316000000000001</v>
      </c>
      <c r="J55" s="2">
        <f t="shared" si="9"/>
        <v>1.0670000000000002</v>
      </c>
      <c r="K55" s="2">
        <f t="shared" si="10"/>
        <v>2.2401433691755006</v>
      </c>
      <c r="L55" s="2">
        <f t="shared" si="11"/>
        <v>2.1505376344086891</v>
      </c>
      <c r="O55" s="5">
        <v>898</v>
      </c>
      <c r="P55" s="2">
        <v>1.9547325102880799</v>
      </c>
      <c r="Q55" s="2">
        <v>1.6460905349794275</v>
      </c>
    </row>
    <row r="56" spans="1:17" x14ac:dyDescent="0.2">
      <c r="A56" s="5">
        <f t="shared" si="6"/>
        <v>873</v>
      </c>
      <c r="B56" s="2">
        <v>98</v>
      </c>
      <c r="C56" s="2">
        <v>116</v>
      </c>
      <c r="D56" s="2">
        <v>9.0120000000000005</v>
      </c>
      <c r="E56" s="2">
        <v>9.984</v>
      </c>
      <c r="F56" s="2">
        <f t="shared" si="7"/>
        <v>0.97199999999999953</v>
      </c>
      <c r="G56" s="2">
        <v>9.968</v>
      </c>
      <c r="H56" s="2">
        <f t="shared" si="8"/>
        <v>0.95599999999999952</v>
      </c>
      <c r="I56" s="2">
        <v>9.9489999999999998</v>
      </c>
      <c r="J56" s="2">
        <f t="shared" si="9"/>
        <v>0.93699999999999939</v>
      </c>
      <c r="K56" s="2">
        <f t="shared" si="10"/>
        <v>1.9547325102880799</v>
      </c>
      <c r="L56" s="2">
        <f t="shared" si="11"/>
        <v>1.6460905349794275</v>
      </c>
    </row>
  </sheetData>
  <mergeCells count="2">
    <mergeCell ref="B1:J1"/>
    <mergeCell ref="B30:J3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77E0A-999D-7E47-9EDA-C8A0E7681AE3}">
  <dimension ref="A1:L27"/>
  <sheetViews>
    <sheetView workbookViewId="0">
      <selection activeCell="A2" sqref="A2:L26"/>
    </sheetView>
  </sheetViews>
  <sheetFormatPr baseColWidth="10" defaultRowHeight="16" x14ac:dyDescent="0.2"/>
  <sheetData>
    <row r="1" spans="1:12" x14ac:dyDescent="0.2">
      <c r="A1" s="6"/>
      <c r="B1" s="17" t="s">
        <v>23</v>
      </c>
      <c r="C1" s="17"/>
      <c r="D1" s="17"/>
      <c r="E1" s="17"/>
      <c r="F1" s="17"/>
      <c r="G1" s="17"/>
      <c r="H1" s="17"/>
      <c r="I1" s="17"/>
      <c r="J1" s="17"/>
    </row>
    <row r="2" spans="1:12" ht="80" x14ac:dyDescent="0.2">
      <c r="A2" s="7" t="s">
        <v>17</v>
      </c>
      <c r="B2" s="1" t="s">
        <v>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18</v>
      </c>
      <c r="L2" s="1" t="s">
        <v>19</v>
      </c>
    </row>
    <row r="3" spans="1:12" x14ac:dyDescent="0.2">
      <c r="A3" s="8">
        <f>$B3+875</f>
        <v>879</v>
      </c>
      <c r="B3" s="2">
        <v>4</v>
      </c>
      <c r="C3" s="2">
        <v>269</v>
      </c>
      <c r="D3" s="2">
        <v>8.7249999999999996</v>
      </c>
      <c r="E3" s="2">
        <v>9.2390000000000008</v>
      </c>
      <c r="F3" s="2">
        <f>$E3-$D3</f>
        <v>0.51400000000000112</v>
      </c>
      <c r="G3" s="2">
        <v>9.2289999999999992</v>
      </c>
      <c r="H3" s="2">
        <f>$G3-$D3</f>
        <v>0.50399999999999956</v>
      </c>
      <c r="I3" s="2">
        <v>9.2230000000000008</v>
      </c>
      <c r="J3" s="2">
        <f>$I3-$D3</f>
        <v>0.49800000000000111</v>
      </c>
      <c r="K3" s="2">
        <f>(($H3-$J3)/$F3)*100</f>
        <v>1.1673151750969724</v>
      </c>
      <c r="L3" s="2">
        <f>(1-($H3/$F3))*100</f>
        <v>1.9455252918290977</v>
      </c>
    </row>
    <row r="4" spans="1:12" x14ac:dyDescent="0.2">
      <c r="A4" s="8">
        <f t="shared" ref="A4:A26" si="0">$B4+875</f>
        <v>883</v>
      </c>
      <c r="B4" s="2">
        <v>8</v>
      </c>
      <c r="C4" s="2">
        <v>16</v>
      </c>
      <c r="D4" s="2">
        <v>8.4130000000000003</v>
      </c>
      <c r="E4" s="2">
        <v>8.9440000000000008</v>
      </c>
      <c r="F4" s="2">
        <f t="shared" ref="F4:F27" si="1">$E4-$D4</f>
        <v>0.53100000000000058</v>
      </c>
      <c r="G4" s="2">
        <v>8.9339999999999993</v>
      </c>
      <c r="H4" s="2">
        <f t="shared" ref="H4:H27" si="2">$G4-$D4</f>
        <v>0.52099999999999902</v>
      </c>
      <c r="I4" s="2">
        <v>8.9280000000000008</v>
      </c>
      <c r="J4" s="2">
        <f t="shared" ref="J4:J27" si="3">$I4-$D4</f>
        <v>0.51500000000000057</v>
      </c>
      <c r="K4" s="2">
        <f t="shared" ref="K4:K26" si="4">(($H4-$J4)/$F4)*100</f>
        <v>1.1299435028245657</v>
      </c>
      <c r="L4" s="2">
        <f t="shared" ref="L4:L26" si="5">(1-($H4/$F4))*100</f>
        <v>1.8832391713750618</v>
      </c>
    </row>
    <row r="5" spans="1:12" x14ac:dyDescent="0.2">
      <c r="A5" s="8">
        <f t="shared" si="0"/>
        <v>887</v>
      </c>
      <c r="B5" s="2">
        <v>12</v>
      </c>
      <c r="C5" s="2">
        <v>5</v>
      </c>
      <c r="D5" s="2">
        <v>8.875</v>
      </c>
      <c r="E5" s="2">
        <v>9.3659999999999997</v>
      </c>
      <c r="F5" s="2">
        <f t="shared" si="1"/>
        <v>0.49099999999999966</v>
      </c>
      <c r="G5" s="2">
        <v>9.3569999999999993</v>
      </c>
      <c r="H5" s="2">
        <f t="shared" si="2"/>
        <v>0.48199999999999932</v>
      </c>
      <c r="I5" s="2">
        <v>9.3520000000000003</v>
      </c>
      <c r="J5" s="2">
        <f t="shared" si="3"/>
        <v>0.47700000000000031</v>
      </c>
      <c r="K5" s="2">
        <f t="shared" si="4"/>
        <v>1.0183299389000018</v>
      </c>
      <c r="L5" s="2">
        <f t="shared" si="5"/>
        <v>1.8329938900204401</v>
      </c>
    </row>
    <row r="6" spans="1:12" x14ac:dyDescent="0.2">
      <c r="A6" s="8">
        <f t="shared" si="0"/>
        <v>891</v>
      </c>
      <c r="B6" s="2">
        <v>16</v>
      </c>
      <c r="C6" s="2">
        <v>226</v>
      </c>
      <c r="D6" s="2">
        <v>9.2639999999999993</v>
      </c>
      <c r="E6" s="2">
        <v>9.86</v>
      </c>
      <c r="F6" s="2">
        <f t="shared" si="1"/>
        <v>0.59600000000000009</v>
      </c>
      <c r="G6" s="2">
        <v>9.8529999999999998</v>
      </c>
      <c r="H6" s="2">
        <f t="shared" si="2"/>
        <v>0.58900000000000041</v>
      </c>
      <c r="I6" s="2">
        <v>9.8469999999999995</v>
      </c>
      <c r="J6" s="2">
        <f t="shared" si="3"/>
        <v>0.58300000000000018</v>
      </c>
      <c r="K6" s="2">
        <f t="shared" si="4"/>
        <v>1.006711409396011</v>
      </c>
      <c r="L6" s="2">
        <f t="shared" si="5"/>
        <v>1.174496644295242</v>
      </c>
    </row>
    <row r="7" spans="1:12" x14ac:dyDescent="0.2">
      <c r="A7" s="8">
        <f t="shared" si="0"/>
        <v>895</v>
      </c>
      <c r="B7" s="2">
        <v>20</v>
      </c>
      <c r="C7" s="2">
        <v>57</v>
      </c>
      <c r="D7" s="2">
        <v>9.3030000000000008</v>
      </c>
      <c r="E7" s="2">
        <v>9.7240000000000002</v>
      </c>
      <c r="F7" s="2">
        <f t="shared" si="1"/>
        <v>0.42099999999999937</v>
      </c>
      <c r="G7" s="2">
        <v>9.7159999999999993</v>
      </c>
      <c r="H7" s="2">
        <f t="shared" si="2"/>
        <v>0.41299999999999848</v>
      </c>
      <c r="I7" s="2">
        <v>9.7110000000000003</v>
      </c>
      <c r="J7" s="2">
        <f t="shared" si="3"/>
        <v>0.40799999999999947</v>
      </c>
      <c r="K7" s="2">
        <f t="shared" si="4"/>
        <v>1.1876484560567726</v>
      </c>
      <c r="L7" s="2">
        <f t="shared" si="5"/>
        <v>1.9002375296914287</v>
      </c>
    </row>
    <row r="8" spans="1:12" x14ac:dyDescent="0.2">
      <c r="A8" s="8">
        <f t="shared" si="0"/>
        <v>899</v>
      </c>
      <c r="B8" s="2">
        <v>24</v>
      </c>
      <c r="C8" s="2">
        <v>11</v>
      </c>
      <c r="D8" s="2">
        <v>8.9209999999999994</v>
      </c>
      <c r="E8" s="2">
        <v>9.2439999999999998</v>
      </c>
      <c r="F8" s="2">
        <f t="shared" si="1"/>
        <v>0.3230000000000004</v>
      </c>
      <c r="G8" s="2">
        <v>9.234</v>
      </c>
      <c r="H8" s="2">
        <f t="shared" si="2"/>
        <v>0.31300000000000061</v>
      </c>
      <c r="I8" s="2">
        <v>9.2289999999999992</v>
      </c>
      <c r="J8" s="2">
        <f t="shared" si="3"/>
        <v>0.30799999999999983</v>
      </c>
      <c r="K8" s="2">
        <f t="shared" si="4"/>
        <v>1.5479876160993113</v>
      </c>
      <c r="L8" s="2">
        <f t="shared" si="5"/>
        <v>3.0959752321980671</v>
      </c>
    </row>
    <row r="9" spans="1:12" x14ac:dyDescent="0.2">
      <c r="A9" s="8">
        <f t="shared" si="0"/>
        <v>903</v>
      </c>
      <c r="B9" s="2">
        <v>28</v>
      </c>
      <c r="C9" s="2">
        <v>28</v>
      </c>
      <c r="D9" s="2">
        <v>8.8309999999999995</v>
      </c>
      <c r="E9" s="2">
        <v>9.3889999999999993</v>
      </c>
      <c r="F9" s="2">
        <f t="shared" si="1"/>
        <v>0.55799999999999983</v>
      </c>
      <c r="G9" s="2">
        <v>9.3789999999999996</v>
      </c>
      <c r="H9" s="2">
        <f t="shared" si="2"/>
        <v>0.54800000000000004</v>
      </c>
      <c r="I9" s="2">
        <v>9.3699999999999992</v>
      </c>
      <c r="J9" s="2">
        <f t="shared" si="3"/>
        <v>0.5389999999999997</v>
      </c>
      <c r="K9" s="2">
        <f t="shared" si="4"/>
        <v>1.6129032258065132</v>
      </c>
      <c r="L9" s="2">
        <f t="shared" si="5"/>
        <v>1.7921146953404632</v>
      </c>
    </row>
    <row r="10" spans="1:12" x14ac:dyDescent="0.2">
      <c r="A10" s="8">
        <f t="shared" si="0"/>
        <v>907</v>
      </c>
      <c r="B10" s="2">
        <v>32</v>
      </c>
      <c r="C10" s="2">
        <v>164</v>
      </c>
      <c r="D10" s="2">
        <v>8.5549999999999997</v>
      </c>
      <c r="E10" s="2">
        <v>8.9250000000000007</v>
      </c>
      <c r="F10" s="2">
        <f t="shared" si="1"/>
        <v>0.37000000000000099</v>
      </c>
      <c r="G10" s="2">
        <v>8.9179999999999993</v>
      </c>
      <c r="H10" s="2">
        <f t="shared" si="2"/>
        <v>0.36299999999999955</v>
      </c>
      <c r="I10" s="2">
        <v>8.9109999999999996</v>
      </c>
      <c r="J10" s="2">
        <f t="shared" si="3"/>
        <v>0.35599999999999987</v>
      </c>
      <c r="K10" s="2">
        <f t="shared" si="4"/>
        <v>1.8918918918917984</v>
      </c>
      <c r="L10" s="2">
        <f t="shared" si="5"/>
        <v>1.8918918918922834</v>
      </c>
    </row>
    <row r="11" spans="1:12" x14ac:dyDescent="0.2">
      <c r="A11" s="8">
        <f t="shared" si="0"/>
        <v>911</v>
      </c>
      <c r="B11" s="2">
        <v>36</v>
      </c>
      <c r="C11" s="2">
        <v>77</v>
      </c>
      <c r="D11" s="2">
        <v>9.1039999999999992</v>
      </c>
      <c r="E11" s="2">
        <v>9.7639999999999993</v>
      </c>
      <c r="F11" s="2">
        <f t="shared" si="1"/>
        <v>0.66000000000000014</v>
      </c>
      <c r="G11" s="2">
        <v>9.75</v>
      </c>
      <c r="H11" s="2">
        <f t="shared" si="2"/>
        <v>0.6460000000000008</v>
      </c>
      <c r="I11" s="2">
        <v>9.7420000000000009</v>
      </c>
      <c r="J11" s="2">
        <f t="shared" si="3"/>
        <v>0.63800000000000168</v>
      </c>
      <c r="K11" s="2">
        <f t="shared" si="4"/>
        <v>1.2121212121210783</v>
      </c>
      <c r="L11" s="2">
        <f t="shared" si="5"/>
        <v>2.1212121212120238</v>
      </c>
    </row>
    <row r="12" spans="1:12" x14ac:dyDescent="0.2">
      <c r="A12" s="8">
        <f t="shared" si="0"/>
        <v>915</v>
      </c>
      <c r="B12" s="2">
        <v>40</v>
      </c>
      <c r="C12" s="2">
        <v>59</v>
      </c>
      <c r="D12" s="2">
        <v>8.6379999999999999</v>
      </c>
      <c r="E12" s="2">
        <v>9.16</v>
      </c>
      <c r="F12" s="2">
        <f t="shared" si="1"/>
        <v>0.52200000000000024</v>
      </c>
      <c r="G12" s="2">
        <v>9.1470000000000002</v>
      </c>
      <c r="H12" s="2">
        <f t="shared" si="2"/>
        <v>0.50900000000000034</v>
      </c>
      <c r="I12" s="2">
        <v>9.14</v>
      </c>
      <c r="J12" s="2">
        <f t="shared" si="3"/>
        <v>0.50200000000000067</v>
      </c>
      <c r="K12" s="2">
        <f t="shared" si="4"/>
        <v>1.3409961685823122</v>
      </c>
      <c r="L12" s="2">
        <f t="shared" si="5"/>
        <v>2.4904214559386739</v>
      </c>
    </row>
    <row r="13" spans="1:12" x14ac:dyDescent="0.2">
      <c r="A13" s="8">
        <f t="shared" si="0"/>
        <v>919</v>
      </c>
      <c r="B13" s="2">
        <v>44</v>
      </c>
      <c r="C13" s="2">
        <v>263</v>
      </c>
      <c r="D13" s="2">
        <v>8.8469999999999995</v>
      </c>
      <c r="E13" s="2">
        <v>9.5489999999999995</v>
      </c>
      <c r="F13" s="2">
        <f t="shared" si="1"/>
        <v>0.70199999999999996</v>
      </c>
      <c r="G13" s="2">
        <v>9.5370000000000008</v>
      </c>
      <c r="H13" s="2">
        <f t="shared" si="2"/>
        <v>0.69000000000000128</v>
      </c>
      <c r="I13" s="2">
        <v>9.5289999999999999</v>
      </c>
      <c r="J13" s="2">
        <f t="shared" si="3"/>
        <v>0.68200000000000038</v>
      </c>
      <c r="K13" s="2">
        <f t="shared" si="4"/>
        <v>1.1396011396012671</v>
      </c>
      <c r="L13" s="2">
        <f t="shared" si="5"/>
        <v>1.7094017094015257</v>
      </c>
    </row>
    <row r="14" spans="1:12" x14ac:dyDescent="0.2">
      <c r="A14" s="8">
        <f t="shared" si="0"/>
        <v>923</v>
      </c>
      <c r="B14" s="2">
        <v>48</v>
      </c>
      <c r="C14" s="2">
        <v>181</v>
      </c>
      <c r="D14" s="2">
        <v>8.6929999999999996</v>
      </c>
      <c r="E14" s="2">
        <v>9.3670000000000009</v>
      </c>
      <c r="F14" s="2">
        <f t="shared" si="1"/>
        <v>0.67400000000000126</v>
      </c>
      <c r="G14" s="2">
        <v>9.3539999999999992</v>
      </c>
      <c r="H14" s="2">
        <f t="shared" si="2"/>
        <v>0.66099999999999959</v>
      </c>
      <c r="I14" s="2">
        <v>9.3450000000000006</v>
      </c>
      <c r="J14" s="2">
        <f t="shared" si="3"/>
        <v>0.65200000000000102</v>
      </c>
      <c r="K14" s="2">
        <f t="shared" si="4"/>
        <v>1.3353115727000813</v>
      </c>
      <c r="L14" s="2">
        <f t="shared" si="5"/>
        <v>1.9287833827895673</v>
      </c>
    </row>
    <row r="15" spans="1:12" x14ac:dyDescent="0.2">
      <c r="A15" s="8">
        <f t="shared" si="0"/>
        <v>927</v>
      </c>
      <c r="B15" s="2">
        <v>52</v>
      </c>
      <c r="C15" s="2">
        <v>156</v>
      </c>
      <c r="D15" s="2">
        <v>8.5310000000000006</v>
      </c>
      <c r="E15" s="2">
        <v>9.202</v>
      </c>
      <c r="F15" s="2">
        <f t="shared" si="1"/>
        <v>0.67099999999999937</v>
      </c>
      <c r="G15" s="2">
        <v>9.19</v>
      </c>
      <c r="H15" s="2">
        <f t="shared" si="2"/>
        <v>0.65899999999999892</v>
      </c>
      <c r="I15" s="2">
        <v>9.18</v>
      </c>
      <c r="J15" s="2">
        <f t="shared" si="3"/>
        <v>0.64899999999999913</v>
      </c>
      <c r="K15" s="2">
        <f t="shared" si="4"/>
        <v>1.4903129657227714</v>
      </c>
      <c r="L15" s="2">
        <f t="shared" si="5"/>
        <v>1.7883755588674277</v>
      </c>
    </row>
    <row r="16" spans="1:12" x14ac:dyDescent="0.2">
      <c r="A16" s="8">
        <f t="shared" si="0"/>
        <v>931</v>
      </c>
      <c r="B16" s="2">
        <v>56</v>
      </c>
      <c r="C16" s="2">
        <v>34</v>
      </c>
      <c r="D16" s="2">
        <v>8.4440000000000008</v>
      </c>
      <c r="E16" s="2">
        <v>9.2200000000000006</v>
      </c>
      <c r="F16" s="2">
        <f t="shared" si="1"/>
        <v>0.7759999999999998</v>
      </c>
      <c r="G16" s="2">
        <v>9.2119999999999997</v>
      </c>
      <c r="H16" s="2">
        <f t="shared" si="2"/>
        <v>0.76799999999999891</v>
      </c>
      <c r="I16" s="2">
        <v>9.2040000000000006</v>
      </c>
      <c r="J16" s="2">
        <f t="shared" si="3"/>
        <v>0.75999999999999979</v>
      </c>
      <c r="K16" s="2">
        <f t="shared" si="4"/>
        <v>1.030927835051433</v>
      </c>
      <c r="L16" s="2">
        <f t="shared" si="5"/>
        <v>1.0309278350516649</v>
      </c>
    </row>
    <row r="17" spans="1:12" x14ac:dyDescent="0.2">
      <c r="A17" s="8">
        <f t="shared" si="0"/>
        <v>935</v>
      </c>
      <c r="B17" s="2">
        <v>60</v>
      </c>
      <c r="C17" s="2">
        <v>92</v>
      </c>
      <c r="D17" s="2">
        <v>8.7780000000000005</v>
      </c>
      <c r="E17" s="2">
        <v>9.8550000000000004</v>
      </c>
      <c r="F17" s="2">
        <f t="shared" si="1"/>
        <v>1.077</v>
      </c>
      <c r="G17" s="2">
        <v>9.8390000000000004</v>
      </c>
      <c r="H17" s="2">
        <f t="shared" si="2"/>
        <v>1.0609999999999999</v>
      </c>
      <c r="I17" s="2">
        <v>9.8209999999999997</v>
      </c>
      <c r="J17" s="2">
        <f t="shared" si="3"/>
        <v>1.0429999999999993</v>
      </c>
      <c r="K17" s="2">
        <f t="shared" si="4"/>
        <v>1.6713091922006202</v>
      </c>
      <c r="L17" s="2">
        <f t="shared" si="5"/>
        <v>1.4856081708449431</v>
      </c>
    </row>
    <row r="18" spans="1:12" x14ac:dyDescent="0.2">
      <c r="A18" s="8">
        <f t="shared" si="0"/>
        <v>939</v>
      </c>
      <c r="B18" s="2">
        <v>64</v>
      </c>
      <c r="C18" s="2">
        <v>113</v>
      </c>
      <c r="D18" s="2">
        <v>8.9719999999999995</v>
      </c>
      <c r="E18" s="2">
        <v>9.6910000000000007</v>
      </c>
      <c r="F18" s="2">
        <f t="shared" si="1"/>
        <v>0.71900000000000119</v>
      </c>
      <c r="G18" s="2">
        <v>9.6780000000000008</v>
      </c>
      <c r="H18" s="2">
        <f t="shared" si="2"/>
        <v>0.70600000000000129</v>
      </c>
      <c r="I18" s="2">
        <v>9.6660000000000004</v>
      </c>
      <c r="J18" s="2">
        <f t="shared" si="3"/>
        <v>0.69400000000000084</v>
      </c>
      <c r="K18" s="2">
        <f t="shared" si="4"/>
        <v>1.6689847009736347</v>
      </c>
      <c r="L18" s="2">
        <f t="shared" si="5"/>
        <v>1.8080667593880273</v>
      </c>
    </row>
    <row r="19" spans="1:12" x14ac:dyDescent="0.2">
      <c r="A19" s="8">
        <f t="shared" si="0"/>
        <v>943</v>
      </c>
      <c r="B19" s="2">
        <v>68</v>
      </c>
      <c r="C19" s="2">
        <v>41</v>
      </c>
      <c r="D19" s="2">
        <v>9.4339999999999993</v>
      </c>
      <c r="E19" s="2">
        <v>10.109</v>
      </c>
      <c r="F19" s="2">
        <f t="shared" si="1"/>
        <v>0.67500000000000071</v>
      </c>
      <c r="G19" s="2">
        <v>10.093</v>
      </c>
      <c r="H19" s="2">
        <f t="shared" si="2"/>
        <v>0.6590000000000007</v>
      </c>
      <c r="I19" s="2">
        <v>10.082000000000001</v>
      </c>
      <c r="J19" s="2">
        <f t="shared" si="3"/>
        <v>0.64800000000000146</v>
      </c>
      <c r="K19" s="2">
        <f t="shared" si="4"/>
        <v>1.6296296296295143</v>
      </c>
      <c r="L19" s="2">
        <f t="shared" si="5"/>
        <v>2.3703703703703671</v>
      </c>
    </row>
    <row r="20" spans="1:12" x14ac:dyDescent="0.2">
      <c r="A20" s="8">
        <f t="shared" si="0"/>
        <v>947</v>
      </c>
      <c r="B20" s="2">
        <v>72</v>
      </c>
      <c r="C20" s="2">
        <v>122</v>
      </c>
      <c r="D20" s="2">
        <v>10.138999999999999</v>
      </c>
      <c r="E20" s="2">
        <v>10.718</v>
      </c>
      <c r="F20" s="2">
        <f t="shared" si="1"/>
        <v>0.57900000000000063</v>
      </c>
      <c r="G20" s="2">
        <v>10.692</v>
      </c>
      <c r="H20" s="2">
        <f t="shared" si="2"/>
        <v>0.55300000000000082</v>
      </c>
      <c r="I20" s="2">
        <v>10.679</v>
      </c>
      <c r="J20" s="2">
        <f t="shared" si="3"/>
        <v>0.54000000000000092</v>
      </c>
      <c r="K20" s="2">
        <f t="shared" si="4"/>
        <v>2.2452504317789095</v>
      </c>
      <c r="L20" s="2">
        <f t="shared" si="5"/>
        <v>4.4905008635578225</v>
      </c>
    </row>
    <row r="21" spans="1:12" x14ac:dyDescent="0.2">
      <c r="A21" s="8">
        <f t="shared" si="0"/>
        <v>951</v>
      </c>
      <c r="B21" s="2">
        <v>76</v>
      </c>
      <c r="C21" s="2">
        <v>202</v>
      </c>
      <c r="D21" s="2">
        <v>8.9380000000000006</v>
      </c>
      <c r="E21" s="2">
        <v>9.4359999999999999</v>
      </c>
      <c r="F21" s="2">
        <f t="shared" si="1"/>
        <v>0.49799999999999933</v>
      </c>
      <c r="G21" s="2">
        <v>9.4139999999999997</v>
      </c>
      <c r="H21" s="2">
        <f t="shared" si="2"/>
        <v>0.47599999999999909</v>
      </c>
      <c r="I21" s="2">
        <v>9.4039999999999999</v>
      </c>
      <c r="J21" s="2">
        <f t="shared" si="3"/>
        <v>0.4659999999999993</v>
      </c>
      <c r="K21" s="2">
        <f t="shared" si="4"/>
        <v>2.0080321285140159</v>
      </c>
      <c r="L21" s="2">
        <f t="shared" si="5"/>
        <v>4.4176706827309786</v>
      </c>
    </row>
    <row r="22" spans="1:12" x14ac:dyDescent="0.2">
      <c r="A22" s="8">
        <f t="shared" si="0"/>
        <v>955</v>
      </c>
      <c r="B22" s="2">
        <v>80</v>
      </c>
      <c r="C22" s="2">
        <v>225</v>
      </c>
      <c r="D22" s="2">
        <v>8.9629999999999992</v>
      </c>
      <c r="E22" s="2">
        <v>9.5540000000000003</v>
      </c>
      <c r="F22" s="2">
        <f t="shared" si="1"/>
        <v>0.59100000000000108</v>
      </c>
      <c r="G22" s="2">
        <v>9.5410000000000004</v>
      </c>
      <c r="H22" s="2">
        <f t="shared" si="2"/>
        <v>0.57800000000000118</v>
      </c>
      <c r="I22" s="2">
        <v>9.532</v>
      </c>
      <c r="J22" s="2">
        <f t="shared" si="3"/>
        <v>0.56900000000000084</v>
      </c>
      <c r="K22" s="2">
        <f t="shared" si="4"/>
        <v>1.5228426395939636</v>
      </c>
      <c r="L22" s="2">
        <f t="shared" si="5"/>
        <v>2.1996615905245154</v>
      </c>
    </row>
    <row r="23" spans="1:12" x14ac:dyDescent="0.2">
      <c r="A23" s="8">
        <f t="shared" si="0"/>
        <v>959</v>
      </c>
      <c r="B23" s="2">
        <v>84</v>
      </c>
      <c r="C23" s="2">
        <v>268</v>
      </c>
      <c r="D23" s="2">
        <v>8.7929999999999993</v>
      </c>
      <c r="E23" s="2">
        <v>9.3260000000000005</v>
      </c>
      <c r="F23" s="2">
        <f t="shared" si="1"/>
        <v>0.53300000000000125</v>
      </c>
      <c r="G23" s="2">
        <v>9.3179999999999996</v>
      </c>
      <c r="H23" s="2">
        <f t="shared" si="2"/>
        <v>0.52500000000000036</v>
      </c>
      <c r="I23" s="2">
        <v>9.3089999999999993</v>
      </c>
      <c r="J23" s="2">
        <f t="shared" si="3"/>
        <v>0.51600000000000001</v>
      </c>
      <c r="K23" s="2">
        <f t="shared" si="4"/>
        <v>1.6885553470919925</v>
      </c>
      <c r="L23" s="2">
        <f t="shared" si="5"/>
        <v>1.5009380863041044</v>
      </c>
    </row>
    <row r="24" spans="1:12" x14ac:dyDescent="0.2">
      <c r="A24" s="8">
        <f t="shared" si="0"/>
        <v>963</v>
      </c>
      <c r="B24" s="2">
        <v>88</v>
      </c>
      <c r="C24" s="2">
        <v>87</v>
      </c>
      <c r="D24" s="2">
        <v>9.2490000000000006</v>
      </c>
      <c r="E24" s="2">
        <v>9.7789999999999999</v>
      </c>
      <c r="F24" s="2">
        <f t="shared" si="1"/>
        <v>0.52999999999999936</v>
      </c>
      <c r="G24" s="2">
        <v>9.77</v>
      </c>
      <c r="H24" s="2">
        <f t="shared" si="2"/>
        <v>0.52099999999999902</v>
      </c>
      <c r="I24" s="2">
        <v>9.7639999999999993</v>
      </c>
      <c r="J24" s="2">
        <f t="shared" si="3"/>
        <v>0.51499999999999879</v>
      </c>
      <c r="K24" s="2">
        <f t="shared" si="4"/>
        <v>1.1320754716981576</v>
      </c>
      <c r="L24" s="2">
        <f t="shared" si="5"/>
        <v>1.698113207547236</v>
      </c>
    </row>
    <row r="25" spans="1:12" x14ac:dyDescent="0.2">
      <c r="A25" s="8">
        <f t="shared" si="0"/>
        <v>967</v>
      </c>
      <c r="B25" s="2">
        <v>92</v>
      </c>
      <c r="C25" s="2">
        <v>138</v>
      </c>
      <c r="D25" s="2">
        <v>8.9559999999999995</v>
      </c>
      <c r="E25" s="2">
        <v>9.5939999999999994</v>
      </c>
      <c r="F25" s="2">
        <f t="shared" si="1"/>
        <v>0.6379999999999999</v>
      </c>
      <c r="G25" s="2">
        <v>9.5860000000000003</v>
      </c>
      <c r="H25" s="2">
        <f t="shared" si="2"/>
        <v>0.63000000000000078</v>
      </c>
      <c r="I25" s="2">
        <v>9.5790000000000006</v>
      </c>
      <c r="J25" s="2">
        <f t="shared" si="3"/>
        <v>0.62300000000000111</v>
      </c>
      <c r="K25" s="2">
        <f t="shared" si="4"/>
        <v>1.097178683385529</v>
      </c>
      <c r="L25" s="2">
        <f t="shared" si="5"/>
        <v>1.2539184952976679</v>
      </c>
    </row>
    <row r="26" spans="1:12" x14ac:dyDescent="0.2">
      <c r="A26" s="8">
        <f t="shared" si="0"/>
        <v>971</v>
      </c>
      <c r="B26" s="2">
        <v>96</v>
      </c>
      <c r="C26" s="2">
        <v>235</v>
      </c>
      <c r="D26" s="2">
        <v>8.9499999999999993</v>
      </c>
      <c r="E26" s="2">
        <v>9.452</v>
      </c>
      <c r="F26" s="2">
        <f t="shared" si="1"/>
        <v>0.50200000000000067</v>
      </c>
      <c r="G26" s="2">
        <v>9.4440000000000008</v>
      </c>
      <c r="H26" s="2">
        <f t="shared" si="2"/>
        <v>0.49400000000000155</v>
      </c>
      <c r="I26" s="2">
        <v>9.4380000000000006</v>
      </c>
      <c r="J26" s="2">
        <f t="shared" si="3"/>
        <v>0.48800000000000132</v>
      </c>
      <c r="K26" s="2">
        <f t="shared" si="4"/>
        <v>1.1952191235060199</v>
      </c>
      <c r="L26" s="2">
        <f t="shared" si="5"/>
        <v>1.5936254980077891</v>
      </c>
    </row>
    <row r="27" spans="1:12" x14ac:dyDescent="0.2">
      <c r="A27" s="8"/>
      <c r="B27" s="2">
        <v>100</v>
      </c>
      <c r="C27" s="2"/>
      <c r="D27" s="2"/>
      <c r="E27" s="2"/>
      <c r="F27" s="2">
        <f t="shared" si="1"/>
        <v>0</v>
      </c>
      <c r="G27" s="2"/>
      <c r="H27" s="2">
        <f t="shared" si="2"/>
        <v>0</v>
      </c>
      <c r="I27" s="2"/>
      <c r="J27" s="2">
        <f t="shared" si="3"/>
        <v>0</v>
      </c>
      <c r="K27" s="2"/>
      <c r="L27" s="2"/>
    </row>
  </sheetData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BCBA2-A9DD-8341-B0E7-54F5D48176DA}">
  <dimension ref="A1:L27"/>
  <sheetViews>
    <sheetView workbookViewId="0">
      <selection activeCell="A3" sqref="A3:A26"/>
    </sheetView>
  </sheetViews>
  <sheetFormatPr baseColWidth="10" defaultRowHeight="16" x14ac:dyDescent="0.2"/>
  <sheetData>
    <row r="1" spans="1:12" x14ac:dyDescent="0.2">
      <c r="A1" s="6"/>
      <c r="B1" s="17" t="s">
        <v>24</v>
      </c>
      <c r="C1" s="17"/>
      <c r="D1" s="17"/>
      <c r="E1" s="17"/>
      <c r="F1" s="17"/>
      <c r="G1" s="17"/>
      <c r="H1" s="17"/>
      <c r="I1" s="17"/>
      <c r="J1" s="17"/>
    </row>
    <row r="2" spans="1:12" ht="80" x14ac:dyDescent="0.2">
      <c r="A2" s="7" t="s">
        <v>17</v>
      </c>
      <c r="B2" s="1" t="s">
        <v>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18</v>
      </c>
      <c r="L2" s="1" t="s">
        <v>19</v>
      </c>
    </row>
    <row r="3" spans="1:12" x14ac:dyDescent="0.2">
      <c r="A3" s="8">
        <f>$B3+975</f>
        <v>979</v>
      </c>
      <c r="B3" s="2">
        <v>4</v>
      </c>
      <c r="C3" s="9">
        <v>145</v>
      </c>
      <c r="D3" s="9">
        <v>9.2230000000000008</v>
      </c>
      <c r="E3" s="9">
        <v>9.8089999999999993</v>
      </c>
      <c r="F3" s="9">
        <f>$E3-$D3</f>
        <v>0.58599999999999852</v>
      </c>
      <c r="G3" s="9">
        <v>9.8000000000000007</v>
      </c>
      <c r="H3" s="9">
        <f>$G3-$D3</f>
        <v>0.57699999999999996</v>
      </c>
      <c r="I3" s="9">
        <v>9.7919999999999998</v>
      </c>
      <c r="J3" s="9">
        <f>$I3-$D3</f>
        <v>0.56899999999999906</v>
      </c>
      <c r="K3" s="9">
        <f>(($H3-$J3)/$F3)*100</f>
        <v>1.3651877133107364</v>
      </c>
      <c r="L3" s="9">
        <f>(1-($H3/$F3))*100</f>
        <v>1.5358361774741591</v>
      </c>
    </row>
    <row r="4" spans="1:12" x14ac:dyDescent="0.2">
      <c r="A4" s="8">
        <f t="shared" ref="A4:A26" si="0">$B4+975</f>
        <v>983</v>
      </c>
      <c r="B4" s="2">
        <v>8</v>
      </c>
      <c r="C4" s="9">
        <v>13</v>
      </c>
      <c r="D4" s="9">
        <v>8.2010000000000005</v>
      </c>
      <c r="E4" s="9">
        <v>8.7029999999999994</v>
      </c>
      <c r="F4" s="9">
        <f t="shared" ref="F4:F27" si="1">$E4-$D4</f>
        <v>0.50199999999999889</v>
      </c>
      <c r="G4" s="9">
        <v>8.6959999999999997</v>
      </c>
      <c r="H4" s="9">
        <f t="shared" ref="H4:H27" si="2">$G4-$D4</f>
        <v>0.49499999999999922</v>
      </c>
      <c r="I4" s="9">
        <v>8.69</v>
      </c>
      <c r="J4" s="9">
        <f t="shared" ref="J4:J27" si="3">$I4-$D4</f>
        <v>0.48899999999999899</v>
      </c>
      <c r="K4" s="9">
        <f t="shared" ref="K4:K26" si="4">(($H4-$J4)/$F4)*100</f>
        <v>1.1952191235060239</v>
      </c>
      <c r="L4" s="9">
        <f t="shared" ref="L4:L26" si="5">(1-($H4/$F4))*100</f>
        <v>1.3944223107569154</v>
      </c>
    </row>
    <row r="5" spans="1:12" x14ac:dyDescent="0.2">
      <c r="A5" s="8">
        <f t="shared" si="0"/>
        <v>987</v>
      </c>
      <c r="B5" s="2">
        <v>12</v>
      </c>
      <c r="C5" s="9">
        <v>53</v>
      </c>
      <c r="D5" s="9">
        <v>9.5329999999999995</v>
      </c>
      <c r="E5" s="9">
        <v>9.9369999999999994</v>
      </c>
      <c r="F5" s="9">
        <f t="shared" si="1"/>
        <v>0.40399999999999991</v>
      </c>
      <c r="G5" s="9">
        <v>9.9280000000000008</v>
      </c>
      <c r="H5" s="9">
        <f t="shared" si="2"/>
        <v>0.39500000000000135</v>
      </c>
      <c r="I5" s="9">
        <v>9.9220000000000006</v>
      </c>
      <c r="J5" s="9">
        <f t="shared" si="3"/>
        <v>0.38900000000000112</v>
      </c>
      <c r="K5" s="9">
        <f t="shared" si="4"/>
        <v>1.4851485148515418</v>
      </c>
      <c r="L5" s="9">
        <f t="shared" si="5"/>
        <v>2.2277227722768744</v>
      </c>
    </row>
    <row r="6" spans="1:12" x14ac:dyDescent="0.2">
      <c r="A6" s="8">
        <f t="shared" si="0"/>
        <v>991</v>
      </c>
      <c r="B6" s="2">
        <v>16</v>
      </c>
      <c r="C6" s="9">
        <v>167</v>
      </c>
      <c r="D6" s="9">
        <v>8.3770000000000007</v>
      </c>
      <c r="E6" s="9">
        <v>8.9849999999999994</v>
      </c>
      <c r="F6" s="9">
        <f t="shared" si="1"/>
        <v>0.60799999999999876</v>
      </c>
      <c r="G6" s="9">
        <v>8.9710000000000001</v>
      </c>
      <c r="H6" s="9">
        <f t="shared" si="2"/>
        <v>0.59399999999999942</v>
      </c>
      <c r="I6" s="9">
        <v>8.9610000000000003</v>
      </c>
      <c r="J6" s="9">
        <f t="shared" si="3"/>
        <v>0.58399999999999963</v>
      </c>
      <c r="K6" s="9">
        <f t="shared" si="4"/>
        <v>1.6447368421052315</v>
      </c>
      <c r="L6" s="9">
        <f t="shared" si="5"/>
        <v>2.3026315789472673</v>
      </c>
    </row>
    <row r="7" spans="1:12" x14ac:dyDescent="0.2">
      <c r="A7" s="8">
        <f t="shared" si="0"/>
        <v>995</v>
      </c>
      <c r="B7" s="2">
        <v>20</v>
      </c>
      <c r="C7" s="9">
        <v>98</v>
      </c>
      <c r="D7" s="9">
        <v>8.3879999999999999</v>
      </c>
      <c r="E7" s="9">
        <v>8.8640000000000008</v>
      </c>
      <c r="F7" s="9">
        <f t="shared" si="1"/>
        <v>0.47600000000000087</v>
      </c>
      <c r="G7" s="9">
        <v>8.8559999999999999</v>
      </c>
      <c r="H7" s="9">
        <f t="shared" si="2"/>
        <v>0.46799999999999997</v>
      </c>
      <c r="I7" s="9">
        <v>8.8510000000000009</v>
      </c>
      <c r="J7" s="9">
        <f t="shared" si="3"/>
        <v>0.46300000000000097</v>
      </c>
      <c r="K7" s="9">
        <f t="shared" si="4"/>
        <v>1.050420168067016</v>
      </c>
      <c r="L7" s="9">
        <f t="shared" si="5"/>
        <v>1.6806722689077458</v>
      </c>
    </row>
    <row r="8" spans="1:12" x14ac:dyDescent="0.2">
      <c r="A8" s="8">
        <f t="shared" si="0"/>
        <v>999</v>
      </c>
      <c r="B8" s="2">
        <v>24</v>
      </c>
      <c r="C8" s="9">
        <v>20</v>
      </c>
      <c r="D8" s="9">
        <v>8.2739999999999991</v>
      </c>
      <c r="E8" s="9">
        <v>8.6890000000000001</v>
      </c>
      <c r="F8" s="9">
        <f t="shared" si="1"/>
        <v>0.41500000000000092</v>
      </c>
      <c r="G8" s="9">
        <v>8.6809999999999992</v>
      </c>
      <c r="H8" s="9">
        <f t="shared" si="2"/>
        <v>0.40700000000000003</v>
      </c>
      <c r="I8" s="9">
        <v>8.6750000000000007</v>
      </c>
      <c r="J8" s="9">
        <f t="shared" si="3"/>
        <v>0.40100000000000158</v>
      </c>
      <c r="K8" s="9">
        <f t="shared" si="4"/>
        <v>1.4457831325297441</v>
      </c>
      <c r="L8" s="9">
        <f t="shared" si="5"/>
        <v>1.9277108433737089</v>
      </c>
    </row>
    <row r="9" spans="1:12" x14ac:dyDescent="0.2">
      <c r="A9" s="8">
        <f t="shared" si="0"/>
        <v>1003</v>
      </c>
      <c r="B9" s="2">
        <v>28</v>
      </c>
      <c r="C9" s="9">
        <v>1</v>
      </c>
      <c r="D9" s="9">
        <v>8.99</v>
      </c>
      <c r="E9" s="9">
        <v>9.6449999999999996</v>
      </c>
      <c r="F9" s="9">
        <f t="shared" si="1"/>
        <v>0.65499999999999936</v>
      </c>
      <c r="G9" s="9">
        <v>9.6300000000000008</v>
      </c>
      <c r="H9" s="9">
        <f t="shared" si="2"/>
        <v>0.64000000000000057</v>
      </c>
      <c r="I9" s="9">
        <v>9.6199999999999992</v>
      </c>
      <c r="J9" s="9">
        <f t="shared" si="3"/>
        <v>0.62999999999999901</v>
      </c>
      <c r="K9" s="9">
        <f t="shared" si="4"/>
        <v>1.5267175572521485</v>
      </c>
      <c r="L9" s="9">
        <f t="shared" si="5"/>
        <v>2.2900763358776777</v>
      </c>
    </row>
    <row r="10" spans="1:12" x14ac:dyDescent="0.2">
      <c r="A10" s="8">
        <f t="shared" si="0"/>
        <v>1007</v>
      </c>
      <c r="B10" s="2">
        <v>32</v>
      </c>
      <c r="C10" s="9">
        <v>116</v>
      </c>
      <c r="D10" s="9">
        <v>9.0109999999999992</v>
      </c>
      <c r="E10" s="9">
        <v>9.5280000000000005</v>
      </c>
      <c r="F10" s="9">
        <f t="shared" si="1"/>
        <v>0.51700000000000124</v>
      </c>
      <c r="G10" s="9">
        <v>9.5180000000000007</v>
      </c>
      <c r="H10" s="9">
        <f t="shared" si="2"/>
        <v>0.50700000000000145</v>
      </c>
      <c r="I10" s="9">
        <v>9.5109999999999992</v>
      </c>
      <c r="J10" s="9">
        <f t="shared" si="3"/>
        <v>0.5</v>
      </c>
      <c r="K10" s="9">
        <f t="shared" si="4"/>
        <v>1.3539651837526949</v>
      </c>
      <c r="L10" s="9">
        <f t="shared" si="5"/>
        <v>1.9342359767891226</v>
      </c>
    </row>
    <row r="11" spans="1:12" x14ac:dyDescent="0.2">
      <c r="A11" s="8">
        <f t="shared" si="0"/>
        <v>1011</v>
      </c>
      <c r="B11" s="2">
        <v>36</v>
      </c>
      <c r="C11" s="9">
        <v>239</v>
      </c>
      <c r="D11" s="9">
        <v>8.718</v>
      </c>
      <c r="E11" s="9">
        <v>9.5220000000000002</v>
      </c>
      <c r="F11" s="9">
        <f t="shared" si="1"/>
        <v>0.80400000000000027</v>
      </c>
      <c r="G11" s="9">
        <v>9.5150000000000006</v>
      </c>
      <c r="H11" s="9">
        <f t="shared" si="2"/>
        <v>0.7970000000000006</v>
      </c>
      <c r="I11" s="9">
        <v>9.5090000000000003</v>
      </c>
      <c r="J11" s="9">
        <f t="shared" si="3"/>
        <v>0.79100000000000037</v>
      </c>
      <c r="K11" s="9">
        <f t="shared" si="4"/>
        <v>0.74626865671644593</v>
      </c>
      <c r="L11" s="9">
        <f t="shared" si="5"/>
        <v>0.87064676616911418</v>
      </c>
    </row>
    <row r="12" spans="1:12" x14ac:dyDescent="0.2">
      <c r="A12" s="8">
        <f t="shared" si="0"/>
        <v>1015</v>
      </c>
      <c r="B12" s="2">
        <v>40</v>
      </c>
      <c r="C12" s="9">
        <v>95</v>
      </c>
      <c r="D12" s="9">
        <v>9.0310000000000006</v>
      </c>
      <c r="E12" s="9">
        <v>9.8610000000000007</v>
      </c>
      <c r="F12" s="9">
        <f t="shared" si="1"/>
        <v>0.83000000000000007</v>
      </c>
      <c r="G12" s="9">
        <v>9.8529999999999998</v>
      </c>
      <c r="H12" s="9">
        <f t="shared" si="2"/>
        <v>0.82199999999999918</v>
      </c>
      <c r="I12" s="9">
        <v>9.8480000000000008</v>
      </c>
      <c r="J12" s="9">
        <f t="shared" si="3"/>
        <v>0.81700000000000017</v>
      </c>
      <c r="K12" s="9">
        <f t="shared" si="4"/>
        <v>0.6024096385540969</v>
      </c>
      <c r="L12" s="9">
        <f t="shared" si="5"/>
        <v>0.96385542168685445</v>
      </c>
    </row>
    <row r="13" spans="1:12" x14ac:dyDescent="0.2">
      <c r="A13" s="8">
        <f t="shared" si="0"/>
        <v>1019</v>
      </c>
      <c r="B13" s="2">
        <v>44</v>
      </c>
      <c r="C13" s="9">
        <v>259</v>
      </c>
      <c r="D13" s="9">
        <v>9.2509999999999994</v>
      </c>
      <c r="E13" s="9">
        <v>10.273</v>
      </c>
      <c r="F13" s="9">
        <f t="shared" si="1"/>
        <v>1.0220000000000002</v>
      </c>
      <c r="G13" s="9">
        <v>10.266999999999999</v>
      </c>
      <c r="H13" s="9">
        <f t="shared" si="2"/>
        <v>1.016</v>
      </c>
      <c r="I13" s="9">
        <v>10.262</v>
      </c>
      <c r="J13" s="9">
        <f t="shared" si="3"/>
        <v>1.011000000000001</v>
      </c>
      <c r="K13" s="9">
        <f t="shared" si="4"/>
        <v>0.48923679060655617</v>
      </c>
      <c r="L13" s="9">
        <f t="shared" si="5"/>
        <v>0.58708414872800097</v>
      </c>
    </row>
    <row r="14" spans="1:12" x14ac:dyDescent="0.2">
      <c r="A14" s="8">
        <f t="shared" si="0"/>
        <v>1023</v>
      </c>
      <c r="B14" s="2">
        <v>48</v>
      </c>
      <c r="C14" s="9">
        <v>187</v>
      </c>
      <c r="D14" s="9">
        <v>8.4269999999999996</v>
      </c>
      <c r="E14" s="9">
        <v>9.2319999999999993</v>
      </c>
      <c r="F14" s="9">
        <f t="shared" si="1"/>
        <v>0.80499999999999972</v>
      </c>
      <c r="G14" s="9">
        <v>9.2270000000000003</v>
      </c>
      <c r="H14" s="9">
        <f t="shared" si="2"/>
        <v>0.80000000000000071</v>
      </c>
      <c r="I14" s="9">
        <v>9.2219999999999995</v>
      </c>
      <c r="J14" s="9">
        <f t="shared" si="3"/>
        <v>0.79499999999999993</v>
      </c>
      <c r="K14" s="9">
        <f t="shared" si="4"/>
        <v>0.62111801242245757</v>
      </c>
      <c r="L14" s="9">
        <f t="shared" si="5"/>
        <v>0.6211180124222393</v>
      </c>
    </row>
    <row r="15" spans="1:12" x14ac:dyDescent="0.2">
      <c r="A15" s="8">
        <f t="shared" si="0"/>
        <v>1027</v>
      </c>
      <c r="B15" s="2">
        <v>52</v>
      </c>
      <c r="C15" s="9">
        <v>127</v>
      </c>
      <c r="D15" s="9">
        <v>9.6780000000000008</v>
      </c>
      <c r="E15" s="9">
        <v>10.688000000000001</v>
      </c>
      <c r="F15" s="9">
        <f t="shared" si="1"/>
        <v>1.0099999999999998</v>
      </c>
      <c r="G15" s="9">
        <v>10.68</v>
      </c>
      <c r="H15" s="9">
        <f t="shared" si="2"/>
        <v>1.0019999999999989</v>
      </c>
      <c r="I15" s="9">
        <v>10.675000000000001</v>
      </c>
      <c r="J15" s="9">
        <f t="shared" si="3"/>
        <v>0.99699999999999989</v>
      </c>
      <c r="K15" s="9">
        <f t="shared" si="4"/>
        <v>0.49504950495039668</v>
      </c>
      <c r="L15" s="9">
        <f t="shared" si="5"/>
        <v>0.7920792079208816</v>
      </c>
    </row>
    <row r="16" spans="1:12" x14ac:dyDescent="0.2">
      <c r="A16" s="8">
        <f t="shared" si="0"/>
        <v>1031</v>
      </c>
      <c r="B16" s="2">
        <v>56</v>
      </c>
      <c r="C16" s="9">
        <v>266</v>
      </c>
      <c r="D16" s="9">
        <v>8.8510000000000009</v>
      </c>
      <c r="E16" s="9">
        <v>9.5990000000000002</v>
      </c>
      <c r="F16" s="9">
        <f t="shared" si="1"/>
        <v>0.74799999999999933</v>
      </c>
      <c r="G16" s="9">
        <v>9.593</v>
      </c>
      <c r="H16" s="9">
        <f t="shared" si="2"/>
        <v>0.7419999999999991</v>
      </c>
      <c r="I16" s="9">
        <v>9.5879999999999992</v>
      </c>
      <c r="J16" s="9">
        <f t="shared" si="3"/>
        <v>0.73699999999999832</v>
      </c>
      <c r="K16" s="9">
        <f t="shared" si="4"/>
        <v>0.66844919786106771</v>
      </c>
      <c r="L16" s="9">
        <f t="shared" si="5"/>
        <v>0.80213903743319159</v>
      </c>
    </row>
    <row r="17" spans="1:12" x14ac:dyDescent="0.2">
      <c r="A17" s="8">
        <f t="shared" si="0"/>
        <v>1035</v>
      </c>
      <c r="B17" s="2">
        <v>60</v>
      </c>
      <c r="C17" s="9">
        <v>257</v>
      </c>
      <c r="D17" s="9">
        <v>9.1829999999999998</v>
      </c>
      <c r="E17" s="9">
        <v>10.420999999999999</v>
      </c>
      <c r="F17" s="9">
        <f t="shared" si="1"/>
        <v>1.2379999999999995</v>
      </c>
      <c r="G17" s="9">
        <v>10.414999999999999</v>
      </c>
      <c r="H17" s="9">
        <f t="shared" si="2"/>
        <v>1.2319999999999993</v>
      </c>
      <c r="I17" s="9">
        <v>10.41</v>
      </c>
      <c r="J17" s="9">
        <f t="shared" si="3"/>
        <v>1.2270000000000003</v>
      </c>
      <c r="K17" s="9">
        <f t="shared" si="4"/>
        <v>0.40387722132463705</v>
      </c>
      <c r="L17" s="9">
        <f t="shared" si="5"/>
        <v>0.4846526655896799</v>
      </c>
    </row>
    <row r="18" spans="1:12" x14ac:dyDescent="0.2">
      <c r="A18" s="8">
        <f t="shared" si="0"/>
        <v>1039</v>
      </c>
      <c r="B18" s="2">
        <v>64</v>
      </c>
      <c r="C18" s="9">
        <v>12</v>
      </c>
      <c r="D18" s="9">
        <v>9.2590000000000003</v>
      </c>
      <c r="E18" s="9">
        <v>10.657999999999999</v>
      </c>
      <c r="F18" s="9">
        <f t="shared" si="1"/>
        <v>1.3989999999999991</v>
      </c>
      <c r="G18" s="9">
        <v>10.654</v>
      </c>
      <c r="H18" s="9">
        <f t="shared" si="2"/>
        <v>1.3949999999999996</v>
      </c>
      <c r="I18" s="9">
        <v>10.65</v>
      </c>
      <c r="J18" s="9">
        <f t="shared" si="3"/>
        <v>1.391</v>
      </c>
      <c r="K18" s="9">
        <f t="shared" si="4"/>
        <v>0.28591851322369993</v>
      </c>
      <c r="L18" s="9">
        <f t="shared" si="5"/>
        <v>0.2859185132237041</v>
      </c>
    </row>
    <row r="19" spans="1:12" x14ac:dyDescent="0.2">
      <c r="A19" s="8">
        <f t="shared" si="0"/>
        <v>1043</v>
      </c>
      <c r="B19" s="2">
        <v>68</v>
      </c>
      <c r="C19" s="9">
        <v>42</v>
      </c>
      <c r="D19" s="9">
        <v>8.5570000000000004</v>
      </c>
      <c r="E19" s="9">
        <v>9.6349999999999998</v>
      </c>
      <c r="F19" s="9">
        <f t="shared" si="1"/>
        <v>1.0779999999999994</v>
      </c>
      <c r="G19" s="9">
        <v>9.6310000000000002</v>
      </c>
      <c r="H19" s="9">
        <f t="shared" si="2"/>
        <v>1.0739999999999998</v>
      </c>
      <c r="I19" s="9">
        <v>9.6270000000000007</v>
      </c>
      <c r="J19" s="9">
        <f t="shared" si="3"/>
        <v>1.0700000000000003</v>
      </c>
      <c r="K19" s="9">
        <f t="shared" si="4"/>
        <v>0.37105751391461611</v>
      </c>
      <c r="L19" s="9">
        <f t="shared" si="5"/>
        <v>0.37105751391461883</v>
      </c>
    </row>
    <row r="20" spans="1:12" x14ac:dyDescent="0.2">
      <c r="A20" s="8">
        <f t="shared" si="0"/>
        <v>1047</v>
      </c>
      <c r="B20" s="2">
        <v>72</v>
      </c>
      <c r="C20" s="9">
        <v>184</v>
      </c>
      <c r="D20" s="9">
        <v>9.4380000000000006</v>
      </c>
      <c r="E20" s="9">
        <v>10.366</v>
      </c>
      <c r="F20" s="9">
        <f t="shared" si="1"/>
        <v>0.92799999999999905</v>
      </c>
      <c r="G20" s="9">
        <v>10.363</v>
      </c>
      <c r="H20" s="9">
        <f t="shared" si="2"/>
        <v>0.92499999999999893</v>
      </c>
      <c r="I20" s="9">
        <v>10.36</v>
      </c>
      <c r="J20" s="9">
        <f t="shared" si="3"/>
        <v>0.92199999999999882</v>
      </c>
      <c r="K20" s="9">
        <f t="shared" si="4"/>
        <v>0.32327586206897807</v>
      </c>
      <c r="L20" s="9">
        <f t="shared" si="5"/>
        <v>0.32327586206898351</v>
      </c>
    </row>
    <row r="21" spans="1:12" x14ac:dyDescent="0.2">
      <c r="A21" s="8">
        <f t="shared" si="0"/>
        <v>1051</v>
      </c>
      <c r="B21" s="2">
        <v>76</v>
      </c>
      <c r="C21" s="9">
        <v>251</v>
      </c>
      <c r="D21" s="9">
        <v>9.2050000000000001</v>
      </c>
      <c r="E21" s="9">
        <v>10.617000000000001</v>
      </c>
      <c r="F21" s="9">
        <f t="shared" si="1"/>
        <v>1.4120000000000008</v>
      </c>
      <c r="G21" s="9">
        <v>10.611000000000001</v>
      </c>
      <c r="H21" s="9">
        <f t="shared" si="2"/>
        <v>1.4060000000000006</v>
      </c>
      <c r="I21" s="9">
        <v>10.606999999999999</v>
      </c>
      <c r="J21" s="9">
        <f t="shared" si="3"/>
        <v>1.4019999999999992</v>
      </c>
      <c r="K21" s="9">
        <f t="shared" si="4"/>
        <v>0.2832861189802644</v>
      </c>
      <c r="L21" s="9">
        <f t="shared" si="5"/>
        <v>0.42492917847026801</v>
      </c>
    </row>
    <row r="22" spans="1:12" x14ac:dyDescent="0.2">
      <c r="A22" s="8">
        <f t="shared" si="0"/>
        <v>1055</v>
      </c>
      <c r="B22" s="2">
        <v>80</v>
      </c>
      <c r="C22" s="9">
        <v>230</v>
      </c>
      <c r="D22" s="9">
        <v>8.2040000000000006</v>
      </c>
      <c r="E22" s="9">
        <v>9.0950000000000006</v>
      </c>
      <c r="F22" s="9">
        <f t="shared" si="1"/>
        <v>0.89100000000000001</v>
      </c>
      <c r="G22" s="9">
        <v>9.0909999999999993</v>
      </c>
      <c r="H22" s="9">
        <f t="shared" si="2"/>
        <v>0.88699999999999868</v>
      </c>
      <c r="I22" s="9">
        <v>9.0890000000000004</v>
      </c>
      <c r="J22" s="9">
        <f t="shared" si="3"/>
        <v>0.88499999999999979</v>
      </c>
      <c r="K22" s="9">
        <f t="shared" si="4"/>
        <v>0.2244668911334334</v>
      </c>
      <c r="L22" s="9">
        <f t="shared" si="5"/>
        <v>0.44893378226726899</v>
      </c>
    </row>
    <row r="23" spans="1:12" x14ac:dyDescent="0.2">
      <c r="A23" s="8">
        <f t="shared" si="0"/>
        <v>1059</v>
      </c>
      <c r="B23" s="2">
        <v>84</v>
      </c>
      <c r="C23" s="9">
        <v>3</v>
      </c>
      <c r="D23" s="9">
        <v>9.3219999999999992</v>
      </c>
      <c r="E23" s="9">
        <v>9.9559999999999995</v>
      </c>
      <c r="F23" s="9">
        <f t="shared" si="1"/>
        <v>0.63400000000000034</v>
      </c>
      <c r="G23" s="9">
        <v>9.9489999999999998</v>
      </c>
      <c r="H23" s="9">
        <f t="shared" si="2"/>
        <v>0.62700000000000067</v>
      </c>
      <c r="I23" s="9">
        <v>9.9440000000000008</v>
      </c>
      <c r="J23" s="9">
        <f t="shared" si="3"/>
        <v>0.62200000000000166</v>
      </c>
      <c r="K23" s="9">
        <f t="shared" si="4"/>
        <v>0.78864353312287105</v>
      </c>
      <c r="L23" s="9">
        <f t="shared" si="5"/>
        <v>1.1041009463721885</v>
      </c>
    </row>
    <row r="24" spans="1:12" x14ac:dyDescent="0.2">
      <c r="A24" s="8">
        <f t="shared" si="0"/>
        <v>1063</v>
      </c>
      <c r="B24" s="2">
        <v>88</v>
      </c>
      <c r="C24" s="9">
        <v>70</v>
      </c>
      <c r="D24" s="9">
        <v>9.31</v>
      </c>
      <c r="E24" s="9">
        <v>10.23</v>
      </c>
      <c r="F24" s="9">
        <f t="shared" si="1"/>
        <v>0.91999999999999993</v>
      </c>
      <c r="G24" s="9">
        <v>10.218</v>
      </c>
      <c r="H24" s="9">
        <f t="shared" si="2"/>
        <v>0.90799999999999947</v>
      </c>
      <c r="I24" s="9">
        <v>10.207000000000001</v>
      </c>
      <c r="J24" s="9">
        <f t="shared" si="3"/>
        <v>0.89700000000000024</v>
      </c>
      <c r="K24" s="9">
        <f t="shared" si="4"/>
        <v>1.19565217391296</v>
      </c>
      <c r="L24" s="9">
        <f t="shared" si="5"/>
        <v>1.3043478260870045</v>
      </c>
    </row>
    <row r="25" spans="1:12" x14ac:dyDescent="0.2">
      <c r="A25" s="8">
        <f t="shared" si="0"/>
        <v>1067</v>
      </c>
      <c r="B25" s="2">
        <v>92</v>
      </c>
      <c r="C25" s="9">
        <v>198</v>
      </c>
      <c r="D25" s="9">
        <v>9.18</v>
      </c>
      <c r="E25" s="9">
        <v>9.8870000000000005</v>
      </c>
      <c r="F25" s="9">
        <f t="shared" si="1"/>
        <v>0.70700000000000074</v>
      </c>
      <c r="G25" s="9">
        <v>9.8789999999999996</v>
      </c>
      <c r="H25" s="9">
        <f t="shared" si="2"/>
        <v>0.69899999999999984</v>
      </c>
      <c r="I25" s="9">
        <v>9.8689999999999998</v>
      </c>
      <c r="J25" s="9">
        <f t="shared" si="3"/>
        <v>0.68900000000000006</v>
      </c>
      <c r="K25" s="9">
        <f t="shared" si="4"/>
        <v>1.4144271570013829</v>
      </c>
      <c r="L25" s="9">
        <f t="shared" si="5"/>
        <v>1.1315417256012594</v>
      </c>
    </row>
    <row r="26" spans="1:12" x14ac:dyDescent="0.2">
      <c r="A26" s="8">
        <f t="shared" si="0"/>
        <v>1071</v>
      </c>
      <c r="B26" s="2">
        <v>96</v>
      </c>
      <c r="C26" s="9">
        <v>128</v>
      </c>
      <c r="D26" s="9">
        <v>8.9250000000000007</v>
      </c>
      <c r="E26" s="9">
        <v>9.7680000000000007</v>
      </c>
      <c r="F26" s="9">
        <f t="shared" si="1"/>
        <v>0.84299999999999997</v>
      </c>
      <c r="G26" s="9">
        <v>9.7609999999999992</v>
      </c>
      <c r="H26" s="9">
        <f t="shared" si="2"/>
        <v>0.83599999999999852</v>
      </c>
      <c r="I26" s="9">
        <v>9.7539999999999996</v>
      </c>
      <c r="J26" s="9">
        <f t="shared" si="3"/>
        <v>0.82899999999999885</v>
      </c>
      <c r="K26" s="9">
        <f t="shared" si="4"/>
        <v>0.83036773428228627</v>
      </c>
      <c r="L26" s="9">
        <f t="shared" si="5"/>
        <v>0.83036773428249999</v>
      </c>
    </row>
    <row r="27" spans="1:12" x14ac:dyDescent="0.2">
      <c r="A27" s="8"/>
      <c r="B27" s="2"/>
      <c r="C27" s="9"/>
      <c r="D27" s="9"/>
      <c r="E27" s="9"/>
      <c r="F27" s="9">
        <f t="shared" si="1"/>
        <v>0</v>
      </c>
      <c r="G27" s="9"/>
      <c r="H27" s="9">
        <f t="shared" si="2"/>
        <v>0</v>
      </c>
      <c r="I27" s="9"/>
      <c r="J27" s="9">
        <f t="shared" si="3"/>
        <v>0</v>
      </c>
      <c r="K27" s="9"/>
      <c r="L27" s="9"/>
    </row>
  </sheetData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D7C1B-0AC4-E345-B2AC-89D0758A14A7}">
  <dimension ref="A1:L27"/>
  <sheetViews>
    <sheetView workbookViewId="0">
      <selection activeCell="A3" sqref="A3:A24"/>
    </sheetView>
  </sheetViews>
  <sheetFormatPr baseColWidth="10" defaultRowHeight="16" x14ac:dyDescent="0.2"/>
  <sheetData>
    <row r="1" spans="1:12" x14ac:dyDescent="0.2">
      <c r="A1" s="6"/>
      <c r="B1" s="17" t="s">
        <v>25</v>
      </c>
      <c r="C1" s="17"/>
      <c r="D1" s="17"/>
      <c r="E1" s="17"/>
      <c r="F1" s="17"/>
      <c r="G1" s="17"/>
      <c r="H1" s="17"/>
      <c r="I1" s="17"/>
      <c r="J1" s="17"/>
    </row>
    <row r="2" spans="1:12" ht="80" x14ac:dyDescent="0.2">
      <c r="A2" s="7" t="s">
        <v>17</v>
      </c>
      <c r="B2" s="1" t="s">
        <v>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18</v>
      </c>
      <c r="L2" s="1" t="s">
        <v>19</v>
      </c>
    </row>
    <row r="3" spans="1:12" x14ac:dyDescent="0.2">
      <c r="A3" s="8">
        <f>$B3+1079</f>
        <v>1083</v>
      </c>
      <c r="B3" s="2">
        <v>4</v>
      </c>
      <c r="C3" s="2">
        <v>269</v>
      </c>
      <c r="D3" s="2">
        <v>8.7249999999999996</v>
      </c>
      <c r="E3" s="2">
        <v>9.2349999999999994</v>
      </c>
      <c r="F3" s="2">
        <f>$E3-$D3</f>
        <v>0.50999999999999979</v>
      </c>
      <c r="G3" s="2">
        <v>9.2279999999999998</v>
      </c>
      <c r="H3" s="2">
        <f>$G3-$D3</f>
        <v>0.50300000000000011</v>
      </c>
      <c r="I3" s="2">
        <v>9.2249999999999996</v>
      </c>
      <c r="J3" s="2">
        <f>$I3-$D3</f>
        <v>0.5</v>
      </c>
      <c r="K3" s="2">
        <f>(($H3-$J3)/$F3)*100</f>
        <v>0.58823529411766962</v>
      </c>
      <c r="L3" s="2">
        <f>(1-($H3/$F3))*100</f>
        <v>1.3725490196077827</v>
      </c>
    </row>
    <row r="4" spans="1:12" x14ac:dyDescent="0.2">
      <c r="A4" s="8">
        <f t="shared" ref="A4:A24" si="0">$B4+1079</f>
        <v>1087</v>
      </c>
      <c r="B4" s="2">
        <v>8</v>
      </c>
      <c r="C4" s="2">
        <v>16</v>
      </c>
      <c r="D4" s="2">
        <v>8.4130000000000003</v>
      </c>
      <c r="E4" s="2">
        <v>9.3350000000000009</v>
      </c>
      <c r="F4" s="2">
        <f t="shared" ref="F4:F24" si="1">$E4-$D4</f>
        <v>0.9220000000000006</v>
      </c>
      <c r="G4" s="2">
        <v>9.3230000000000004</v>
      </c>
      <c r="H4" s="2">
        <f t="shared" ref="H4:H24" si="2">$G4-$D4</f>
        <v>0.91000000000000014</v>
      </c>
      <c r="I4" s="2">
        <v>9.3160000000000007</v>
      </c>
      <c r="J4" s="2">
        <f t="shared" ref="J4:J24" si="3">$I4-$D4</f>
        <v>0.90300000000000047</v>
      </c>
      <c r="K4" s="2">
        <f t="shared" ref="K4:K24" si="4">(($H4-$J4)/$F4)*100</f>
        <v>0.75921908893705736</v>
      </c>
      <c r="L4" s="2">
        <f t="shared" ref="L4:L24" si="5">(1-($H4/$F4))*100</f>
        <v>1.3015184381779177</v>
      </c>
    </row>
    <row r="5" spans="1:12" x14ac:dyDescent="0.2">
      <c r="A5" s="8">
        <f t="shared" si="0"/>
        <v>1091</v>
      </c>
      <c r="B5" s="2">
        <v>12</v>
      </c>
      <c r="C5" s="2">
        <v>5</v>
      </c>
      <c r="D5" s="2">
        <v>8.875</v>
      </c>
      <c r="E5" s="2">
        <v>9.625</v>
      </c>
      <c r="F5" s="2">
        <f t="shared" si="1"/>
        <v>0.75</v>
      </c>
      <c r="G5" s="2">
        <v>9.6140000000000008</v>
      </c>
      <c r="H5" s="2">
        <f t="shared" si="2"/>
        <v>0.73900000000000077</v>
      </c>
      <c r="I5" s="2">
        <v>9.6059999999999999</v>
      </c>
      <c r="J5" s="2">
        <f t="shared" si="3"/>
        <v>0.73099999999999987</v>
      </c>
      <c r="K5" s="2">
        <f t="shared" si="4"/>
        <v>1.0666666666667859</v>
      </c>
      <c r="L5" s="2">
        <f t="shared" si="5"/>
        <v>1.4666666666665606</v>
      </c>
    </row>
    <row r="6" spans="1:12" x14ac:dyDescent="0.2">
      <c r="A6" s="8">
        <f t="shared" si="0"/>
        <v>1095</v>
      </c>
      <c r="B6" s="2">
        <v>16</v>
      </c>
      <c r="C6" s="2">
        <v>226</v>
      </c>
      <c r="D6" s="2">
        <v>9.2639999999999993</v>
      </c>
      <c r="E6" s="2">
        <v>10.132</v>
      </c>
      <c r="F6" s="2">
        <f t="shared" si="1"/>
        <v>0.86800000000000033</v>
      </c>
      <c r="G6" s="2">
        <v>10.122</v>
      </c>
      <c r="H6" s="2">
        <f t="shared" si="2"/>
        <v>0.85800000000000054</v>
      </c>
      <c r="I6" s="2">
        <v>10.114000000000001</v>
      </c>
      <c r="J6" s="2">
        <f t="shared" si="3"/>
        <v>0.85000000000000142</v>
      </c>
      <c r="K6" s="2">
        <f t="shared" si="4"/>
        <v>0.92165898617501341</v>
      </c>
      <c r="L6" s="2">
        <f t="shared" si="5"/>
        <v>1.1520737327188724</v>
      </c>
    </row>
    <row r="7" spans="1:12" x14ac:dyDescent="0.2">
      <c r="A7" s="8">
        <f t="shared" si="0"/>
        <v>1099</v>
      </c>
      <c r="B7" s="2">
        <v>20</v>
      </c>
      <c r="C7" s="2">
        <v>57</v>
      </c>
      <c r="D7" s="2">
        <v>9.3030000000000008</v>
      </c>
      <c r="E7" s="2">
        <v>9.7940000000000005</v>
      </c>
      <c r="F7" s="2">
        <f t="shared" si="1"/>
        <v>0.49099999999999966</v>
      </c>
      <c r="G7" s="2">
        <v>9.7899999999999991</v>
      </c>
      <c r="H7" s="2">
        <f t="shared" si="2"/>
        <v>0.48699999999999832</v>
      </c>
      <c r="I7" s="2">
        <v>9.7859999999999996</v>
      </c>
      <c r="J7" s="2">
        <f t="shared" si="3"/>
        <v>0.48299999999999876</v>
      </c>
      <c r="K7" s="2">
        <f t="shared" si="4"/>
        <v>0.81466395112007373</v>
      </c>
      <c r="L7" s="2">
        <f t="shared" si="5"/>
        <v>0.81466395112043122</v>
      </c>
    </row>
    <row r="8" spans="1:12" x14ac:dyDescent="0.2">
      <c r="A8" s="8">
        <f t="shared" si="0"/>
        <v>1103</v>
      </c>
      <c r="B8" s="2">
        <v>24</v>
      </c>
      <c r="C8" s="2">
        <v>11</v>
      </c>
      <c r="D8" s="2">
        <v>8.9209999999999994</v>
      </c>
      <c r="E8" s="2">
        <v>9.6549999999999994</v>
      </c>
      <c r="F8" s="2">
        <f t="shared" si="1"/>
        <v>0.73399999999999999</v>
      </c>
      <c r="G8" s="2">
        <v>9.6460000000000008</v>
      </c>
      <c r="H8" s="2">
        <f t="shared" si="2"/>
        <v>0.72500000000000142</v>
      </c>
      <c r="I8" s="2">
        <v>9.6389999999999993</v>
      </c>
      <c r="J8" s="2">
        <f t="shared" si="3"/>
        <v>0.71799999999999997</v>
      </c>
      <c r="K8" s="2">
        <f t="shared" si="4"/>
        <v>0.95367847411463891</v>
      </c>
      <c r="L8" s="2">
        <f t="shared" si="5"/>
        <v>1.2261580381469406</v>
      </c>
    </row>
    <row r="9" spans="1:12" x14ac:dyDescent="0.2">
      <c r="A9" s="8">
        <f t="shared" si="0"/>
        <v>1107</v>
      </c>
      <c r="B9" s="2">
        <v>28</v>
      </c>
      <c r="C9" s="2">
        <v>28</v>
      </c>
      <c r="D9" s="2">
        <v>8.8309999999999995</v>
      </c>
      <c r="E9" s="2">
        <v>9.984</v>
      </c>
      <c r="F9" s="2">
        <f t="shared" si="1"/>
        <v>1.1530000000000005</v>
      </c>
      <c r="G9" s="2">
        <v>9.9770000000000003</v>
      </c>
      <c r="H9" s="2">
        <f t="shared" si="2"/>
        <v>1.1460000000000008</v>
      </c>
      <c r="I9" s="2">
        <v>9.9670000000000005</v>
      </c>
      <c r="J9" s="2">
        <f t="shared" si="3"/>
        <v>1.136000000000001</v>
      </c>
      <c r="K9" s="2">
        <f t="shared" si="4"/>
        <v>0.86730268863831594</v>
      </c>
      <c r="L9" s="2">
        <f t="shared" si="5"/>
        <v>0.60711188204680688</v>
      </c>
    </row>
    <row r="10" spans="1:12" x14ac:dyDescent="0.2">
      <c r="A10" s="8">
        <f t="shared" si="0"/>
        <v>1111</v>
      </c>
      <c r="B10" s="2">
        <v>32</v>
      </c>
      <c r="C10" s="2">
        <v>164</v>
      </c>
      <c r="D10" s="2">
        <v>8.5549999999999997</v>
      </c>
      <c r="E10" s="2">
        <v>9.5489999999999995</v>
      </c>
      <c r="F10" s="2">
        <f t="shared" si="1"/>
        <v>0.99399999999999977</v>
      </c>
      <c r="G10" s="2">
        <v>9.5359999999999996</v>
      </c>
      <c r="H10" s="2">
        <f t="shared" si="2"/>
        <v>0.98099999999999987</v>
      </c>
      <c r="I10" s="2">
        <v>9.5139999999999993</v>
      </c>
      <c r="J10" s="2">
        <f t="shared" si="3"/>
        <v>0.95899999999999963</v>
      </c>
      <c r="K10" s="2">
        <f t="shared" si="4"/>
        <v>2.2132796780684352</v>
      </c>
      <c r="L10" s="2">
        <f t="shared" si="5"/>
        <v>1.3078470824949617</v>
      </c>
    </row>
    <row r="11" spans="1:12" x14ac:dyDescent="0.2">
      <c r="A11" s="8">
        <f t="shared" si="0"/>
        <v>1115</v>
      </c>
      <c r="B11" s="2">
        <v>36</v>
      </c>
      <c r="C11" s="2">
        <v>77</v>
      </c>
      <c r="D11" s="2">
        <v>9.1039999999999992</v>
      </c>
      <c r="E11" s="2">
        <v>10.561999999999999</v>
      </c>
      <c r="F11" s="2">
        <f t="shared" si="1"/>
        <v>1.4580000000000002</v>
      </c>
      <c r="G11" s="2">
        <v>10.548</v>
      </c>
      <c r="H11" s="2">
        <f t="shared" si="2"/>
        <v>1.4440000000000008</v>
      </c>
      <c r="I11" s="2">
        <v>10.523</v>
      </c>
      <c r="J11" s="2">
        <f t="shared" si="3"/>
        <v>1.4190000000000005</v>
      </c>
      <c r="K11" s="2">
        <f t="shared" si="4"/>
        <v>1.7146776406035906</v>
      </c>
      <c r="L11" s="2">
        <f t="shared" si="5"/>
        <v>0.96021947873795588</v>
      </c>
    </row>
    <row r="12" spans="1:12" x14ac:dyDescent="0.2">
      <c r="A12" s="8">
        <f t="shared" si="0"/>
        <v>1119</v>
      </c>
      <c r="B12" s="2">
        <v>40</v>
      </c>
      <c r="C12" s="2">
        <v>59</v>
      </c>
      <c r="D12" s="2">
        <v>8.6379999999999999</v>
      </c>
      <c r="E12" s="2">
        <v>9.7040000000000006</v>
      </c>
      <c r="F12" s="2">
        <f t="shared" si="1"/>
        <v>1.0660000000000007</v>
      </c>
      <c r="G12" s="2">
        <v>9.6950000000000003</v>
      </c>
      <c r="H12" s="2">
        <f t="shared" si="2"/>
        <v>1.0570000000000004</v>
      </c>
      <c r="I12" s="2">
        <v>9.6859999999999999</v>
      </c>
      <c r="J12" s="2">
        <f t="shared" si="3"/>
        <v>1.048</v>
      </c>
      <c r="K12" s="2">
        <f t="shared" si="4"/>
        <v>0.8442776735459977</v>
      </c>
      <c r="L12" s="2">
        <f t="shared" si="5"/>
        <v>0.84427767354600114</v>
      </c>
    </row>
    <row r="13" spans="1:12" x14ac:dyDescent="0.2">
      <c r="A13" s="8">
        <f t="shared" si="0"/>
        <v>1123</v>
      </c>
      <c r="B13" s="2">
        <v>44</v>
      </c>
      <c r="C13" s="2">
        <v>263</v>
      </c>
      <c r="D13" s="2">
        <v>8.8469999999999995</v>
      </c>
      <c r="E13" s="2">
        <v>9.7729999999999997</v>
      </c>
      <c r="F13" s="2">
        <f t="shared" si="1"/>
        <v>0.92600000000000016</v>
      </c>
      <c r="G13" s="2">
        <v>9.7650000000000006</v>
      </c>
      <c r="H13" s="2">
        <f t="shared" si="2"/>
        <v>0.91800000000000104</v>
      </c>
      <c r="I13" s="2">
        <v>9.7520000000000007</v>
      </c>
      <c r="J13" s="2">
        <f t="shared" si="3"/>
        <v>0.90500000000000114</v>
      </c>
      <c r="K13" s="2">
        <f t="shared" si="4"/>
        <v>1.4038876889848702</v>
      </c>
      <c r="L13" s="2">
        <f t="shared" si="5"/>
        <v>0.86393088552906283</v>
      </c>
    </row>
    <row r="14" spans="1:12" x14ac:dyDescent="0.2">
      <c r="A14" s="8">
        <f t="shared" si="0"/>
        <v>1127</v>
      </c>
      <c r="B14" s="2">
        <v>48</v>
      </c>
      <c r="C14" s="2">
        <v>181</v>
      </c>
      <c r="D14" s="2">
        <v>8.6929999999999996</v>
      </c>
      <c r="E14" s="2">
        <v>9.2759999999999998</v>
      </c>
      <c r="F14" s="2">
        <f t="shared" si="1"/>
        <v>0.58300000000000018</v>
      </c>
      <c r="G14" s="2">
        <v>9.2710000000000008</v>
      </c>
      <c r="H14" s="2">
        <f t="shared" si="2"/>
        <v>0.57800000000000118</v>
      </c>
      <c r="I14" s="2">
        <v>9.2639999999999993</v>
      </c>
      <c r="J14" s="2">
        <f t="shared" si="3"/>
        <v>0.57099999999999973</v>
      </c>
      <c r="K14" s="2">
        <f t="shared" si="4"/>
        <v>1.2006861063467318</v>
      </c>
      <c r="L14" s="2">
        <f t="shared" si="5"/>
        <v>0.85763293310445743</v>
      </c>
    </row>
    <row r="15" spans="1:12" x14ac:dyDescent="0.2">
      <c r="A15" s="8">
        <f t="shared" si="0"/>
        <v>1131</v>
      </c>
      <c r="B15" s="2">
        <v>52</v>
      </c>
      <c r="C15" s="2">
        <v>156</v>
      </c>
      <c r="D15" s="2">
        <v>8.5310000000000006</v>
      </c>
      <c r="E15" s="2">
        <v>9.0500000000000007</v>
      </c>
      <c r="F15" s="2">
        <f t="shared" si="1"/>
        <v>0.51900000000000013</v>
      </c>
      <c r="G15" s="2">
        <v>9.0440000000000005</v>
      </c>
      <c r="H15" s="2">
        <f t="shared" si="2"/>
        <v>0.5129999999999999</v>
      </c>
      <c r="I15" s="2">
        <v>9.0350000000000001</v>
      </c>
      <c r="J15" s="2">
        <f t="shared" si="3"/>
        <v>0.50399999999999956</v>
      </c>
      <c r="K15" s="2">
        <f t="shared" si="4"/>
        <v>1.7341040462428399</v>
      </c>
      <c r="L15" s="2">
        <f t="shared" si="5"/>
        <v>1.1560693641618935</v>
      </c>
    </row>
    <row r="16" spans="1:12" x14ac:dyDescent="0.2">
      <c r="A16" s="8">
        <f t="shared" si="0"/>
        <v>1135</v>
      </c>
      <c r="B16" s="2">
        <v>56</v>
      </c>
      <c r="C16" s="2">
        <v>34</v>
      </c>
      <c r="D16" s="2">
        <v>8.4440000000000008</v>
      </c>
      <c r="E16" s="2">
        <v>9.1289999999999996</v>
      </c>
      <c r="F16" s="2">
        <f t="shared" si="1"/>
        <v>0.68499999999999872</v>
      </c>
      <c r="G16" s="2">
        <v>9.1229999999999993</v>
      </c>
      <c r="H16" s="2">
        <f t="shared" si="2"/>
        <v>0.67899999999999849</v>
      </c>
      <c r="I16" s="2">
        <v>9.1150000000000002</v>
      </c>
      <c r="J16" s="2">
        <f t="shared" si="3"/>
        <v>0.67099999999999937</v>
      </c>
      <c r="K16" s="2">
        <f t="shared" si="4"/>
        <v>1.1678832116787057</v>
      </c>
      <c r="L16" s="2">
        <f t="shared" si="5"/>
        <v>0.87591240875916077</v>
      </c>
    </row>
    <row r="17" spans="1:12" x14ac:dyDescent="0.2">
      <c r="A17" s="8">
        <f t="shared" si="0"/>
        <v>1139</v>
      </c>
      <c r="B17" s="2">
        <v>60</v>
      </c>
      <c r="C17" s="2">
        <v>92</v>
      </c>
      <c r="D17" s="2">
        <v>8.7780000000000005</v>
      </c>
      <c r="E17" s="2">
        <v>9.6980000000000004</v>
      </c>
      <c r="F17" s="2">
        <f t="shared" si="1"/>
        <v>0.91999999999999993</v>
      </c>
      <c r="G17" s="2">
        <v>9.6910000000000007</v>
      </c>
      <c r="H17" s="2">
        <f t="shared" si="2"/>
        <v>0.91300000000000026</v>
      </c>
      <c r="I17" s="2">
        <v>9.6829999999999998</v>
      </c>
      <c r="J17" s="2">
        <f t="shared" si="3"/>
        <v>0.90499999999999936</v>
      </c>
      <c r="K17" s="2">
        <f t="shared" si="4"/>
        <v>0.86956521739140169</v>
      </c>
      <c r="L17" s="2">
        <f t="shared" si="5"/>
        <v>0.76086956521735916</v>
      </c>
    </row>
    <row r="18" spans="1:12" x14ac:dyDescent="0.2">
      <c r="A18" s="8">
        <f t="shared" si="0"/>
        <v>1143</v>
      </c>
      <c r="B18" s="2">
        <v>64</v>
      </c>
      <c r="C18" s="2">
        <v>113</v>
      </c>
      <c r="D18" s="2">
        <v>8.9719999999999995</v>
      </c>
      <c r="E18" s="2">
        <v>9.8740000000000006</v>
      </c>
      <c r="F18" s="2">
        <f t="shared" si="1"/>
        <v>0.90200000000000102</v>
      </c>
      <c r="G18" s="2">
        <v>9.8680000000000003</v>
      </c>
      <c r="H18" s="2">
        <f t="shared" si="2"/>
        <v>0.8960000000000008</v>
      </c>
      <c r="I18" s="2">
        <v>9.86</v>
      </c>
      <c r="J18" s="2">
        <f t="shared" si="3"/>
        <v>0.8879999999999999</v>
      </c>
      <c r="K18" s="2">
        <f t="shared" si="4"/>
        <v>0.88691796008878998</v>
      </c>
      <c r="L18" s="2">
        <f t="shared" si="5"/>
        <v>0.66518847006654669</v>
      </c>
    </row>
    <row r="19" spans="1:12" x14ac:dyDescent="0.2">
      <c r="A19" s="8">
        <f t="shared" si="0"/>
        <v>1147</v>
      </c>
      <c r="B19" s="2">
        <v>68</v>
      </c>
      <c r="C19" s="2">
        <v>41</v>
      </c>
      <c r="D19" s="2">
        <v>9.4339999999999993</v>
      </c>
      <c r="E19" s="2">
        <v>10.363</v>
      </c>
      <c r="F19" s="2">
        <f t="shared" si="1"/>
        <v>0.92900000000000027</v>
      </c>
      <c r="G19" s="2">
        <v>10.355</v>
      </c>
      <c r="H19" s="2">
        <f t="shared" si="2"/>
        <v>0.92100000000000115</v>
      </c>
      <c r="I19" s="2">
        <v>10.345000000000001</v>
      </c>
      <c r="J19" s="2">
        <f t="shared" si="3"/>
        <v>0.91100000000000136</v>
      </c>
      <c r="K19" s="2">
        <f t="shared" si="4"/>
        <v>1.0764262648008378</v>
      </c>
      <c r="L19" s="2">
        <f t="shared" si="5"/>
        <v>0.86114101184059377</v>
      </c>
    </row>
    <row r="20" spans="1:12" x14ac:dyDescent="0.2">
      <c r="A20" s="8">
        <f t="shared" si="0"/>
        <v>1151</v>
      </c>
      <c r="B20" s="2">
        <v>72</v>
      </c>
      <c r="C20" s="2">
        <v>122</v>
      </c>
      <c r="D20" s="2">
        <v>10.138999999999999</v>
      </c>
      <c r="E20" s="2">
        <v>10.771000000000001</v>
      </c>
      <c r="F20" s="2">
        <f t="shared" si="1"/>
        <v>0.63200000000000145</v>
      </c>
      <c r="G20" s="2">
        <v>10.763999999999999</v>
      </c>
      <c r="H20" s="2">
        <f t="shared" si="2"/>
        <v>0.625</v>
      </c>
      <c r="I20" s="2">
        <v>10.753</v>
      </c>
      <c r="J20" s="2">
        <f t="shared" si="3"/>
        <v>0.61400000000000077</v>
      </c>
      <c r="K20" s="2">
        <f t="shared" si="4"/>
        <v>1.7405063291137988</v>
      </c>
      <c r="L20" s="2">
        <f t="shared" si="5"/>
        <v>1.1075949367090887</v>
      </c>
    </row>
    <row r="21" spans="1:12" x14ac:dyDescent="0.2">
      <c r="A21" s="8">
        <f t="shared" si="0"/>
        <v>1155</v>
      </c>
      <c r="B21" s="2">
        <v>76</v>
      </c>
      <c r="C21" s="2">
        <v>202</v>
      </c>
      <c r="D21" s="2">
        <v>8.9380000000000006</v>
      </c>
      <c r="E21" s="2">
        <v>9.6170000000000009</v>
      </c>
      <c r="F21" s="2">
        <f t="shared" si="1"/>
        <v>0.67900000000000027</v>
      </c>
      <c r="G21" s="2">
        <v>9.609</v>
      </c>
      <c r="H21" s="2">
        <f t="shared" si="2"/>
        <v>0.67099999999999937</v>
      </c>
      <c r="I21" s="2">
        <v>9.5939999999999994</v>
      </c>
      <c r="J21" s="2">
        <f t="shared" si="3"/>
        <v>0.65599999999999881</v>
      </c>
      <c r="K21" s="2">
        <f t="shared" si="4"/>
        <v>2.2091310751105393</v>
      </c>
      <c r="L21" s="2">
        <f t="shared" si="5"/>
        <v>1.1782032400590392</v>
      </c>
    </row>
    <row r="22" spans="1:12" x14ac:dyDescent="0.2">
      <c r="A22" s="8">
        <f t="shared" si="0"/>
        <v>1159</v>
      </c>
      <c r="B22" s="2">
        <v>80</v>
      </c>
      <c r="C22" s="2">
        <v>225</v>
      </c>
      <c r="D22" s="2">
        <v>8.9629999999999992</v>
      </c>
      <c r="E22" s="2">
        <v>9.9079999999999995</v>
      </c>
      <c r="F22" s="2">
        <f t="shared" si="1"/>
        <v>0.94500000000000028</v>
      </c>
      <c r="G22" s="2">
        <v>9.8989999999999991</v>
      </c>
      <c r="H22" s="2">
        <f t="shared" si="2"/>
        <v>0.93599999999999994</v>
      </c>
      <c r="I22" s="2">
        <v>9.8879999999999999</v>
      </c>
      <c r="J22" s="2">
        <f t="shared" si="3"/>
        <v>0.92500000000000071</v>
      </c>
      <c r="K22" s="2">
        <f t="shared" si="4"/>
        <v>1.1640211640210825</v>
      </c>
      <c r="L22" s="2">
        <f t="shared" si="5"/>
        <v>0.95238095238099341</v>
      </c>
    </row>
    <row r="23" spans="1:12" x14ac:dyDescent="0.2">
      <c r="A23" s="8">
        <f t="shared" si="0"/>
        <v>1163</v>
      </c>
      <c r="B23" s="2">
        <v>84</v>
      </c>
      <c r="C23" s="2">
        <v>268</v>
      </c>
      <c r="D23" s="2">
        <v>8.7929999999999993</v>
      </c>
      <c r="E23" s="2">
        <v>9.5269999999999992</v>
      </c>
      <c r="F23" s="2">
        <f t="shared" si="1"/>
        <v>0.73399999999999999</v>
      </c>
      <c r="G23" s="2">
        <v>9.5220000000000002</v>
      </c>
      <c r="H23" s="2">
        <f t="shared" si="2"/>
        <v>0.72900000000000098</v>
      </c>
      <c r="I23" s="2">
        <v>9.5139999999999993</v>
      </c>
      <c r="J23" s="2">
        <f t="shared" si="3"/>
        <v>0.72100000000000009</v>
      </c>
      <c r="K23" s="2">
        <f t="shared" si="4"/>
        <v>1.0899182561309122</v>
      </c>
      <c r="L23" s="2">
        <f t="shared" si="5"/>
        <v>0.68119891008160405</v>
      </c>
    </row>
    <row r="24" spans="1:12" x14ac:dyDescent="0.2">
      <c r="A24" s="8">
        <f t="shared" si="0"/>
        <v>1167</v>
      </c>
      <c r="B24" s="2">
        <v>88</v>
      </c>
      <c r="C24" s="2">
        <v>87</v>
      </c>
      <c r="D24" s="2">
        <v>9.2490000000000006</v>
      </c>
      <c r="E24" s="2">
        <v>9.7409999999999997</v>
      </c>
      <c r="F24" s="2">
        <f t="shared" si="1"/>
        <v>0.4919999999999991</v>
      </c>
      <c r="G24" s="2">
        <v>9.7390000000000008</v>
      </c>
      <c r="H24" s="2">
        <f t="shared" si="2"/>
        <v>0.49000000000000021</v>
      </c>
      <c r="I24" s="2">
        <v>9.7360000000000007</v>
      </c>
      <c r="J24" s="2">
        <f t="shared" si="3"/>
        <v>0.4870000000000001</v>
      </c>
      <c r="K24" s="2">
        <f t="shared" si="4"/>
        <v>0.6097560975609998</v>
      </c>
      <c r="L24" s="2">
        <f t="shared" si="5"/>
        <v>0.40650406504042502</v>
      </c>
    </row>
    <row r="25" spans="1:12" x14ac:dyDescent="0.2">
      <c r="A25" s="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>
      <c r="A26" s="8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">
      <c r="A27" s="8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</sheetData>
  <mergeCells count="1">
    <mergeCell ref="B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B8E3C-549F-1D43-ABD8-98489C620798}">
  <dimension ref="A1:L27"/>
  <sheetViews>
    <sheetView topLeftCell="A2" workbookViewId="0">
      <selection activeCell="N20" sqref="N20"/>
    </sheetView>
  </sheetViews>
  <sheetFormatPr baseColWidth="10" defaultRowHeight="16" x14ac:dyDescent="0.2"/>
  <sheetData>
    <row r="1" spans="1:12" x14ac:dyDescent="0.2">
      <c r="A1" s="6"/>
      <c r="B1" s="17" t="s">
        <v>26</v>
      </c>
      <c r="C1" s="17"/>
      <c r="D1" s="17"/>
      <c r="E1" s="17"/>
      <c r="F1" s="17"/>
      <c r="G1" s="17"/>
      <c r="H1" s="17"/>
      <c r="I1" s="17"/>
      <c r="J1" s="17"/>
    </row>
    <row r="2" spans="1:12" ht="80" x14ac:dyDescent="0.2">
      <c r="A2" s="7" t="s">
        <v>17</v>
      </c>
      <c r="B2" s="1" t="s">
        <v>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18</v>
      </c>
      <c r="L2" s="1" t="s">
        <v>19</v>
      </c>
    </row>
    <row r="3" spans="1:12" x14ac:dyDescent="0.2">
      <c r="A3" s="5">
        <f>$B3+1180</f>
        <v>1184</v>
      </c>
      <c r="B3" s="2">
        <v>4</v>
      </c>
      <c r="C3" s="9">
        <v>145</v>
      </c>
      <c r="D3" s="9">
        <v>9.2230000000000008</v>
      </c>
      <c r="E3" s="2">
        <v>10.055999999999999</v>
      </c>
      <c r="F3" s="2">
        <f>$E3-$D3</f>
        <v>0.83299999999999841</v>
      </c>
      <c r="G3" s="2">
        <v>10.048999999999999</v>
      </c>
      <c r="H3" s="2">
        <f>$G3-$D3</f>
        <v>0.82599999999999874</v>
      </c>
      <c r="I3" s="2">
        <v>10.039999999999999</v>
      </c>
      <c r="J3" s="2">
        <f>$I3-$D3</f>
        <v>0.81699999999999839</v>
      </c>
      <c r="K3" s="2">
        <f>(($H3-$J3)/$F3)*100</f>
        <v>1.0804321728691906</v>
      </c>
      <c r="L3" s="2">
        <f>(1-($H3/$F3))*100</f>
        <v>0.84033613445374522</v>
      </c>
    </row>
    <row r="4" spans="1:12" x14ac:dyDescent="0.2">
      <c r="A4" s="5">
        <f t="shared" ref="A4:A21" si="0">$B4+1180</f>
        <v>1188</v>
      </c>
      <c r="B4" s="2">
        <v>8</v>
      </c>
      <c r="C4" s="9">
        <v>13</v>
      </c>
      <c r="D4" s="9">
        <v>8.2010000000000005</v>
      </c>
      <c r="E4" s="2">
        <v>9.0030000000000001</v>
      </c>
      <c r="F4" s="2">
        <f t="shared" ref="F4:F21" si="1">$E4-$D4</f>
        <v>0.8019999999999996</v>
      </c>
      <c r="G4" s="2">
        <v>8.9949999999999992</v>
      </c>
      <c r="H4" s="2">
        <f t="shared" ref="H4:H21" si="2">$G4-$D4</f>
        <v>0.79399999999999871</v>
      </c>
      <c r="I4" s="2">
        <v>8.9830000000000005</v>
      </c>
      <c r="J4" s="2">
        <f t="shared" ref="J4:J21" si="3">$I4-$D4</f>
        <v>0.78200000000000003</v>
      </c>
      <c r="K4" s="2">
        <f t="shared" ref="K4:K21" si="4">(($H4-$J4)/$F4)*100</f>
        <v>1.4962593516207836</v>
      </c>
      <c r="L4" s="2">
        <f t="shared" ref="L4:L21" si="5">(1-($H4/$F4))*100</f>
        <v>0.99750623441408059</v>
      </c>
    </row>
    <row r="5" spans="1:12" x14ac:dyDescent="0.2">
      <c r="A5" s="5">
        <f t="shared" si="0"/>
        <v>1192</v>
      </c>
      <c r="B5" s="2">
        <v>12</v>
      </c>
      <c r="C5" s="9">
        <v>53</v>
      </c>
      <c r="D5" s="9">
        <v>9.5329999999999995</v>
      </c>
      <c r="E5" s="2">
        <v>10.715999999999999</v>
      </c>
      <c r="F5" s="2">
        <f t="shared" si="1"/>
        <v>1.1829999999999998</v>
      </c>
      <c r="G5" s="2">
        <v>10.71</v>
      </c>
      <c r="H5" s="2">
        <f t="shared" si="2"/>
        <v>1.1770000000000014</v>
      </c>
      <c r="I5" s="2">
        <v>10.696</v>
      </c>
      <c r="J5" s="2">
        <f t="shared" si="3"/>
        <v>1.1630000000000003</v>
      </c>
      <c r="K5" s="2">
        <f t="shared" si="4"/>
        <v>1.183431952662817</v>
      </c>
      <c r="L5" s="2">
        <f t="shared" si="5"/>
        <v>0.5071851225696089</v>
      </c>
    </row>
    <row r="6" spans="1:12" x14ac:dyDescent="0.2">
      <c r="A6" s="5">
        <f t="shared" si="0"/>
        <v>1196</v>
      </c>
      <c r="B6" s="2">
        <v>16</v>
      </c>
      <c r="C6" s="9">
        <v>167</v>
      </c>
      <c r="D6" s="9">
        <v>8.3770000000000007</v>
      </c>
      <c r="E6" s="2">
        <v>9.2040000000000006</v>
      </c>
      <c r="F6" s="2">
        <f t="shared" si="1"/>
        <v>0.82699999999999996</v>
      </c>
      <c r="G6" s="2">
        <v>9.1999999999999993</v>
      </c>
      <c r="H6" s="2">
        <f t="shared" si="2"/>
        <v>0.82299999999999862</v>
      </c>
      <c r="I6" s="2">
        <v>9.1950000000000003</v>
      </c>
      <c r="J6" s="2">
        <f t="shared" si="3"/>
        <v>0.81799999999999962</v>
      </c>
      <c r="K6" s="2">
        <f t="shared" si="4"/>
        <v>0.60459492140254001</v>
      </c>
      <c r="L6" s="2">
        <f t="shared" si="5"/>
        <v>0.4836759371222854</v>
      </c>
    </row>
    <row r="7" spans="1:12" x14ac:dyDescent="0.2">
      <c r="A7" s="5">
        <f t="shared" si="0"/>
        <v>1200</v>
      </c>
      <c r="B7" s="2">
        <v>20</v>
      </c>
      <c r="C7" s="9">
        <v>98</v>
      </c>
      <c r="D7" s="9">
        <v>8.3879999999999999</v>
      </c>
      <c r="E7" s="2">
        <v>9.2669999999999995</v>
      </c>
      <c r="F7" s="2">
        <f t="shared" si="1"/>
        <v>0.87899999999999956</v>
      </c>
      <c r="G7" s="2">
        <v>9.2609999999999992</v>
      </c>
      <c r="H7" s="2">
        <f t="shared" si="2"/>
        <v>0.87299999999999933</v>
      </c>
      <c r="I7" s="2">
        <v>9.2539999999999996</v>
      </c>
      <c r="J7" s="2">
        <f t="shared" si="3"/>
        <v>0.86599999999999966</v>
      </c>
      <c r="K7" s="2">
        <f t="shared" si="4"/>
        <v>0.79635949943113493</v>
      </c>
      <c r="L7" s="2">
        <f t="shared" si="5"/>
        <v>0.68259385665531136</v>
      </c>
    </row>
    <row r="8" spans="1:12" x14ac:dyDescent="0.2">
      <c r="A8" s="5">
        <f t="shared" si="0"/>
        <v>1204</v>
      </c>
      <c r="B8" s="2">
        <v>24</v>
      </c>
      <c r="C8" s="9">
        <v>20</v>
      </c>
      <c r="D8" s="9">
        <v>8.2739999999999991</v>
      </c>
      <c r="E8" s="2">
        <v>9.2159999999999993</v>
      </c>
      <c r="F8" s="2">
        <f t="shared" si="1"/>
        <v>0.94200000000000017</v>
      </c>
      <c r="G8" s="2">
        <v>9.2100000000000009</v>
      </c>
      <c r="H8" s="2">
        <f t="shared" si="2"/>
        <v>0.93600000000000172</v>
      </c>
      <c r="I8" s="2">
        <v>9.1950000000000003</v>
      </c>
      <c r="J8" s="2">
        <f t="shared" si="3"/>
        <v>0.92100000000000115</v>
      </c>
      <c r="K8" s="2">
        <f t="shared" si="4"/>
        <v>1.5923566878981492</v>
      </c>
      <c r="L8" s="2">
        <f t="shared" si="5"/>
        <v>0.63694267515906899</v>
      </c>
    </row>
    <row r="9" spans="1:12" x14ac:dyDescent="0.2">
      <c r="A9" s="5">
        <f t="shared" si="0"/>
        <v>1208</v>
      </c>
      <c r="B9" s="2">
        <v>28</v>
      </c>
      <c r="C9" s="9">
        <v>1</v>
      </c>
      <c r="D9" s="9">
        <v>8.99</v>
      </c>
      <c r="E9" s="2">
        <v>9.8879999999999999</v>
      </c>
      <c r="F9" s="2">
        <f t="shared" si="1"/>
        <v>0.89799999999999969</v>
      </c>
      <c r="G9" s="2">
        <v>9.8819999999999997</v>
      </c>
      <c r="H9" s="2">
        <f t="shared" si="2"/>
        <v>0.89199999999999946</v>
      </c>
      <c r="I9" s="2">
        <v>9.875</v>
      </c>
      <c r="J9" s="2">
        <f t="shared" si="3"/>
        <v>0.88499999999999979</v>
      </c>
      <c r="K9" s="2">
        <f t="shared" si="4"/>
        <v>0.77951002227167876</v>
      </c>
      <c r="L9" s="2">
        <f t="shared" si="5"/>
        <v>0.66815144766149137</v>
      </c>
    </row>
    <row r="10" spans="1:12" x14ac:dyDescent="0.2">
      <c r="A10" s="5">
        <f t="shared" si="0"/>
        <v>1212</v>
      </c>
      <c r="B10" s="2">
        <v>32</v>
      </c>
      <c r="C10" s="9">
        <v>116</v>
      </c>
      <c r="D10" s="9">
        <v>9.0109999999999992</v>
      </c>
      <c r="E10" s="2">
        <v>9.7200000000000006</v>
      </c>
      <c r="F10" s="2">
        <f t="shared" si="1"/>
        <v>0.70900000000000141</v>
      </c>
      <c r="G10" s="2">
        <v>9.7159999999999993</v>
      </c>
      <c r="H10" s="2">
        <f t="shared" si="2"/>
        <v>0.70500000000000007</v>
      </c>
      <c r="I10" s="2">
        <v>9.7089999999999996</v>
      </c>
      <c r="J10" s="2">
        <f t="shared" si="3"/>
        <v>0.6980000000000004</v>
      </c>
      <c r="K10" s="2">
        <f t="shared" si="4"/>
        <v>0.98730606488006478</v>
      </c>
      <c r="L10" s="2">
        <f t="shared" si="5"/>
        <v>0.5641748942173952</v>
      </c>
    </row>
    <row r="11" spans="1:12" x14ac:dyDescent="0.2">
      <c r="A11" s="5">
        <f t="shared" si="0"/>
        <v>1216</v>
      </c>
      <c r="B11" s="2">
        <v>36</v>
      </c>
      <c r="C11" s="9">
        <v>239</v>
      </c>
      <c r="D11" s="9">
        <v>8.718</v>
      </c>
      <c r="E11" s="2">
        <v>9.4920000000000009</v>
      </c>
      <c r="F11" s="2">
        <f t="shared" si="1"/>
        <v>0.77400000000000091</v>
      </c>
      <c r="G11" s="2">
        <v>9.4849999999999994</v>
      </c>
      <c r="H11" s="2">
        <f t="shared" si="2"/>
        <v>0.76699999999999946</v>
      </c>
      <c r="I11" s="2">
        <v>9.4749999999999996</v>
      </c>
      <c r="J11" s="2">
        <f t="shared" si="3"/>
        <v>0.75699999999999967</v>
      </c>
      <c r="K11" s="2">
        <f t="shared" si="4"/>
        <v>1.2919896640826583</v>
      </c>
      <c r="L11" s="2">
        <f t="shared" si="5"/>
        <v>0.90439276485806408</v>
      </c>
    </row>
    <row r="12" spans="1:12" x14ac:dyDescent="0.2">
      <c r="A12" s="5">
        <f t="shared" si="0"/>
        <v>1220</v>
      </c>
      <c r="B12" s="2">
        <v>40</v>
      </c>
      <c r="C12" s="9">
        <v>95</v>
      </c>
      <c r="D12" s="9">
        <v>9.0310000000000006</v>
      </c>
      <c r="E12" s="2">
        <v>9.7710000000000008</v>
      </c>
      <c r="F12" s="2">
        <f t="shared" si="1"/>
        <v>0.74000000000000021</v>
      </c>
      <c r="G12" s="2">
        <v>9.7639999999999993</v>
      </c>
      <c r="H12" s="2">
        <f t="shared" si="2"/>
        <v>0.73299999999999876</v>
      </c>
      <c r="I12" s="2">
        <v>9.7449999999999992</v>
      </c>
      <c r="J12" s="2">
        <f t="shared" si="3"/>
        <v>0.71399999999999864</v>
      </c>
      <c r="K12" s="2">
        <f t="shared" si="4"/>
        <v>2.567567567567584</v>
      </c>
      <c r="L12" s="2">
        <f t="shared" si="5"/>
        <v>0.94594594594613612</v>
      </c>
    </row>
    <row r="13" spans="1:12" x14ac:dyDescent="0.2">
      <c r="A13" s="5">
        <f t="shared" si="0"/>
        <v>1224</v>
      </c>
      <c r="B13" s="2">
        <v>44</v>
      </c>
      <c r="C13" s="9">
        <v>259</v>
      </c>
      <c r="D13" s="9">
        <v>9.2509999999999994</v>
      </c>
      <c r="E13" s="2">
        <v>10.316000000000001</v>
      </c>
      <c r="F13" s="2">
        <f t="shared" si="1"/>
        <v>1.0650000000000013</v>
      </c>
      <c r="G13" s="2">
        <v>10.305</v>
      </c>
      <c r="H13" s="2">
        <f t="shared" si="2"/>
        <v>1.0540000000000003</v>
      </c>
      <c r="I13" s="2">
        <v>10.286</v>
      </c>
      <c r="J13" s="2">
        <f t="shared" si="3"/>
        <v>1.0350000000000001</v>
      </c>
      <c r="K13" s="2">
        <f t="shared" si="4"/>
        <v>1.784037558685456</v>
      </c>
      <c r="L13" s="2">
        <f t="shared" si="5"/>
        <v>1.0328638497653531</v>
      </c>
    </row>
    <row r="14" spans="1:12" x14ac:dyDescent="0.2">
      <c r="A14" s="5">
        <f t="shared" si="0"/>
        <v>1228</v>
      </c>
      <c r="B14" s="2">
        <v>48</v>
      </c>
      <c r="C14" s="9">
        <v>187</v>
      </c>
      <c r="D14" s="9">
        <v>8.4269999999999996</v>
      </c>
      <c r="E14" s="2">
        <v>9.0380000000000003</v>
      </c>
      <c r="F14" s="2">
        <f t="shared" si="1"/>
        <v>0.61100000000000065</v>
      </c>
      <c r="G14" s="2">
        <v>9.0329999999999995</v>
      </c>
      <c r="H14" s="2">
        <f t="shared" si="2"/>
        <v>0.60599999999999987</v>
      </c>
      <c r="I14" s="2">
        <v>9.0229999999999997</v>
      </c>
      <c r="J14" s="2">
        <f t="shared" si="3"/>
        <v>0.59600000000000009</v>
      </c>
      <c r="K14" s="2">
        <f t="shared" si="4"/>
        <v>1.6366612111292596</v>
      </c>
      <c r="L14" s="2">
        <f t="shared" si="5"/>
        <v>0.81833060556477655</v>
      </c>
    </row>
    <row r="15" spans="1:12" x14ac:dyDescent="0.2">
      <c r="A15" s="5">
        <f t="shared" si="0"/>
        <v>1232</v>
      </c>
      <c r="B15" s="2">
        <v>52</v>
      </c>
      <c r="C15" s="9">
        <v>127</v>
      </c>
      <c r="D15" s="9">
        <v>9.6780000000000008</v>
      </c>
      <c r="E15" s="2">
        <v>10.592000000000001</v>
      </c>
      <c r="F15" s="2">
        <f t="shared" si="1"/>
        <v>0.9139999999999997</v>
      </c>
      <c r="G15" s="2">
        <v>10.581</v>
      </c>
      <c r="H15" s="2">
        <f t="shared" si="2"/>
        <v>0.90299999999999869</v>
      </c>
      <c r="I15" s="2">
        <v>10.567</v>
      </c>
      <c r="J15" s="2">
        <f t="shared" si="3"/>
        <v>0.88899999999999935</v>
      </c>
      <c r="K15" s="2">
        <f t="shared" si="4"/>
        <v>1.5317286652078064</v>
      </c>
      <c r="L15" s="2">
        <f t="shared" si="5"/>
        <v>1.2035010940920188</v>
      </c>
    </row>
    <row r="16" spans="1:12" x14ac:dyDescent="0.2">
      <c r="A16" s="5">
        <f t="shared" si="0"/>
        <v>1236</v>
      </c>
      <c r="B16" s="2">
        <v>56</v>
      </c>
      <c r="C16" s="9">
        <v>266</v>
      </c>
      <c r="D16" s="9">
        <v>8.8510000000000009</v>
      </c>
      <c r="E16" s="2">
        <v>9.6199999999999992</v>
      </c>
      <c r="F16" s="2">
        <f t="shared" si="1"/>
        <v>0.76899999999999835</v>
      </c>
      <c r="G16" s="2">
        <v>9.6110000000000007</v>
      </c>
      <c r="H16" s="2">
        <f t="shared" si="2"/>
        <v>0.75999999999999979</v>
      </c>
      <c r="I16" s="2">
        <v>9.5939999999999994</v>
      </c>
      <c r="J16" s="2">
        <f t="shared" si="3"/>
        <v>0.74299999999999855</v>
      </c>
      <c r="K16" s="2">
        <f t="shared" si="4"/>
        <v>2.2106631989598533</v>
      </c>
      <c r="L16" s="2">
        <f t="shared" si="5"/>
        <v>1.1703511053314131</v>
      </c>
    </row>
    <row r="17" spans="1:12" x14ac:dyDescent="0.2">
      <c r="A17" s="5">
        <f t="shared" si="0"/>
        <v>1240</v>
      </c>
      <c r="B17" s="2">
        <v>60</v>
      </c>
      <c r="C17" s="9">
        <v>257</v>
      </c>
      <c r="D17" s="9">
        <v>9.1829999999999998</v>
      </c>
      <c r="E17" s="2">
        <v>10.076000000000001</v>
      </c>
      <c r="F17" s="2">
        <f t="shared" si="1"/>
        <v>0.89300000000000068</v>
      </c>
      <c r="G17" s="2">
        <v>10.064</v>
      </c>
      <c r="H17" s="2">
        <f t="shared" si="2"/>
        <v>0.88100000000000023</v>
      </c>
      <c r="I17" s="2">
        <v>10.044</v>
      </c>
      <c r="J17" s="2">
        <f t="shared" si="3"/>
        <v>0.86100000000000065</v>
      </c>
      <c r="K17" s="2">
        <f t="shared" si="4"/>
        <v>2.239641657334777</v>
      </c>
      <c r="L17" s="2">
        <f t="shared" si="5"/>
        <v>1.3437849944009428</v>
      </c>
    </row>
    <row r="18" spans="1:12" x14ac:dyDescent="0.2">
      <c r="A18" s="5">
        <f t="shared" si="0"/>
        <v>1244</v>
      </c>
      <c r="B18" s="2">
        <v>64</v>
      </c>
      <c r="C18" s="9">
        <v>12</v>
      </c>
      <c r="D18" s="9">
        <v>9.2590000000000003</v>
      </c>
      <c r="E18" s="2">
        <v>10.151999999999999</v>
      </c>
      <c r="F18" s="2">
        <f t="shared" si="1"/>
        <v>0.89299999999999891</v>
      </c>
      <c r="G18" s="2">
        <v>10.146000000000001</v>
      </c>
      <c r="H18" s="2">
        <f t="shared" si="2"/>
        <v>0.88700000000000045</v>
      </c>
      <c r="I18" s="2">
        <v>10.135999999999999</v>
      </c>
      <c r="J18" s="2">
        <f t="shared" si="3"/>
        <v>0.87699999999999889</v>
      </c>
      <c r="K18" s="2">
        <f t="shared" si="4"/>
        <v>1.1198208286675897</v>
      </c>
      <c r="L18" s="2">
        <f t="shared" si="5"/>
        <v>0.67189249720027711</v>
      </c>
    </row>
    <row r="19" spans="1:12" x14ac:dyDescent="0.2">
      <c r="A19" s="5">
        <f t="shared" si="0"/>
        <v>1248</v>
      </c>
      <c r="B19" s="2">
        <v>68</v>
      </c>
      <c r="C19" s="9">
        <v>42</v>
      </c>
      <c r="D19" s="9">
        <v>8.5570000000000004</v>
      </c>
      <c r="E19" s="2">
        <v>9.7040000000000006</v>
      </c>
      <c r="F19" s="2">
        <f t="shared" si="1"/>
        <v>1.1470000000000002</v>
      </c>
      <c r="G19" s="2">
        <v>9.6989999999999998</v>
      </c>
      <c r="H19" s="2">
        <f t="shared" si="2"/>
        <v>1.1419999999999995</v>
      </c>
      <c r="I19" s="2">
        <v>9.6910000000000007</v>
      </c>
      <c r="J19" s="2">
        <f t="shared" si="3"/>
        <v>1.1340000000000003</v>
      </c>
      <c r="K19" s="2">
        <f t="shared" si="4"/>
        <v>0.69747166521352366</v>
      </c>
      <c r="L19" s="2">
        <f t="shared" si="5"/>
        <v>0.43591979075856546</v>
      </c>
    </row>
    <row r="20" spans="1:12" x14ac:dyDescent="0.2">
      <c r="A20" s="5">
        <f t="shared" si="0"/>
        <v>1252</v>
      </c>
      <c r="B20" s="2">
        <v>72</v>
      </c>
      <c r="C20" s="9">
        <v>184</v>
      </c>
      <c r="D20" s="9">
        <v>9.4380000000000006</v>
      </c>
      <c r="E20" s="2">
        <v>10.411</v>
      </c>
      <c r="F20" s="2">
        <f t="shared" si="1"/>
        <v>0.97299999999999898</v>
      </c>
      <c r="G20" s="2">
        <v>10.407</v>
      </c>
      <c r="H20" s="2">
        <f t="shared" si="2"/>
        <v>0.96899999999999942</v>
      </c>
      <c r="I20" s="2">
        <v>10.4</v>
      </c>
      <c r="J20" s="2">
        <f t="shared" si="3"/>
        <v>0.96199999999999974</v>
      </c>
      <c r="K20" s="2">
        <f t="shared" si="4"/>
        <v>0.71942446043162189</v>
      </c>
      <c r="L20" s="2">
        <f t="shared" si="5"/>
        <v>0.41109969167518745</v>
      </c>
    </row>
    <row r="21" spans="1:12" x14ac:dyDescent="0.2">
      <c r="A21" s="5">
        <f t="shared" si="0"/>
        <v>1256</v>
      </c>
      <c r="B21" s="2">
        <v>76</v>
      </c>
      <c r="C21" s="9">
        <v>251</v>
      </c>
      <c r="D21" s="9">
        <v>9.2050000000000001</v>
      </c>
      <c r="E21" s="2">
        <v>10.095000000000001</v>
      </c>
      <c r="F21" s="2">
        <f t="shared" si="1"/>
        <v>0.89000000000000057</v>
      </c>
      <c r="G21" s="2">
        <v>10.09</v>
      </c>
      <c r="H21" s="2">
        <f t="shared" si="2"/>
        <v>0.88499999999999979</v>
      </c>
      <c r="I21" s="2">
        <v>10.084</v>
      </c>
      <c r="J21" s="2">
        <f t="shared" si="3"/>
        <v>0.87899999999999956</v>
      </c>
      <c r="K21" s="2">
        <f t="shared" si="4"/>
        <v>0.67415730337081159</v>
      </c>
      <c r="L21" s="2">
        <f t="shared" si="5"/>
        <v>0.56179775280907895</v>
      </c>
    </row>
    <row r="22" spans="1:12" x14ac:dyDescent="0.2">
      <c r="A22" s="8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8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8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8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8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8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</row>
  </sheetData>
  <mergeCells count="1">
    <mergeCell ref="B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53DCC-2FFF-0441-89A9-490BA4382C08}">
  <dimension ref="A1:C141"/>
  <sheetViews>
    <sheetView workbookViewId="0">
      <selection activeCell="A30" sqref="A30:C40"/>
    </sheetView>
  </sheetViews>
  <sheetFormatPr baseColWidth="10" defaultRowHeight="16" x14ac:dyDescent="0.2"/>
  <sheetData>
    <row r="1" spans="1:3" ht="32" x14ac:dyDescent="0.2">
      <c r="A1" s="7" t="s">
        <v>17</v>
      </c>
      <c r="B1" s="1" t="s">
        <v>18</v>
      </c>
      <c r="C1" s="1" t="s">
        <v>19</v>
      </c>
    </row>
    <row r="2" spans="1:3" x14ac:dyDescent="0.2">
      <c r="A2" s="8">
        <v>704</v>
      </c>
      <c r="B2" s="2">
        <v>1.5503875968997478</v>
      </c>
      <c r="C2" s="2">
        <v>65.116279069767387</v>
      </c>
    </row>
    <row r="3" spans="1:3" x14ac:dyDescent="0.2">
      <c r="A3" s="8">
        <v>708</v>
      </c>
      <c r="B3" s="2">
        <v>1.1627906976737941</v>
      </c>
      <c r="C3" s="2">
        <v>70.930232558140688</v>
      </c>
    </row>
    <row r="4" spans="1:3" x14ac:dyDescent="0.2">
      <c r="A4" s="8">
        <v>712</v>
      </c>
      <c r="B4" s="2">
        <v>1.0526315789486675</v>
      </c>
      <c r="C4" s="2">
        <v>67.368421052630566</v>
      </c>
    </row>
    <row r="5" spans="1:3" x14ac:dyDescent="0.2">
      <c r="A5" s="8">
        <v>716</v>
      </c>
      <c r="B5" s="2">
        <v>2.0618556701037916</v>
      </c>
      <c r="C5" s="2">
        <v>62.886597938144575</v>
      </c>
    </row>
    <row r="6" spans="1:3" x14ac:dyDescent="0.2">
      <c r="A6" s="8">
        <v>720</v>
      </c>
      <c r="B6" s="2">
        <v>1.9999999999988984</v>
      </c>
      <c r="C6" s="2">
        <v>64.000000000000284</v>
      </c>
    </row>
    <row r="7" spans="1:3" x14ac:dyDescent="0.2">
      <c r="A7" s="8">
        <v>724</v>
      </c>
      <c r="B7" s="2">
        <v>3.370786516854078</v>
      </c>
      <c r="C7" s="2">
        <v>67.415730337078571</v>
      </c>
    </row>
    <row r="8" spans="1:3" x14ac:dyDescent="0.2">
      <c r="A8" s="8">
        <v>728</v>
      </c>
      <c r="B8" s="2">
        <v>2.5316455696210785</v>
      </c>
      <c r="C8" s="2">
        <v>65.822784810125555</v>
      </c>
    </row>
    <row r="9" spans="1:3" x14ac:dyDescent="0.2">
      <c r="A9" s="8">
        <v>732</v>
      </c>
      <c r="B9" s="2">
        <v>2.9411764705883376</v>
      </c>
      <c r="C9" s="2">
        <v>63.72549019607775</v>
      </c>
    </row>
    <row r="10" spans="1:3" x14ac:dyDescent="0.2">
      <c r="A10" s="8">
        <v>736</v>
      </c>
      <c r="B10" s="2">
        <v>2.7027027027027892</v>
      </c>
      <c r="C10" s="2">
        <v>61.261261261260543</v>
      </c>
    </row>
    <row r="11" spans="1:3" x14ac:dyDescent="0.2">
      <c r="A11" s="8">
        <v>740</v>
      </c>
      <c r="B11" s="2">
        <v>1.111111111110497</v>
      </c>
      <c r="C11" s="2">
        <v>67.777777777777828</v>
      </c>
    </row>
    <row r="12" spans="1:3" x14ac:dyDescent="0.2">
      <c r="A12" s="8">
        <v>744</v>
      </c>
      <c r="B12" s="2">
        <v>1.9230769230775799</v>
      </c>
      <c r="C12" s="2">
        <v>69.230769230768956</v>
      </c>
    </row>
    <row r="13" spans="1:3" x14ac:dyDescent="0.2">
      <c r="A13" s="8">
        <v>748</v>
      </c>
      <c r="B13" s="2">
        <v>1.7857142857148807</v>
      </c>
      <c r="C13" s="2">
        <v>69.642857142856542</v>
      </c>
    </row>
    <row r="14" spans="1:3" x14ac:dyDescent="0.2">
      <c r="A14" s="8">
        <v>752</v>
      </c>
      <c r="B14" s="2">
        <v>1.5999999999991132</v>
      </c>
      <c r="C14" s="2">
        <v>62.400000000000944</v>
      </c>
    </row>
    <row r="15" spans="1:3" x14ac:dyDescent="0.2">
      <c r="A15" s="8">
        <v>756</v>
      </c>
      <c r="B15" s="2">
        <v>1.5706806282723049</v>
      </c>
      <c r="C15" s="2">
        <v>52.356020942407987</v>
      </c>
    </row>
    <row r="16" spans="1:3" x14ac:dyDescent="0.2">
      <c r="A16" s="8">
        <v>760</v>
      </c>
      <c r="B16" s="2">
        <v>2.9069767441864909</v>
      </c>
      <c r="C16" s="2">
        <v>52.906976744185449</v>
      </c>
    </row>
    <row r="17" spans="1:3" x14ac:dyDescent="0.2">
      <c r="A17" s="8">
        <v>764</v>
      </c>
      <c r="B17" s="2">
        <v>3.0000000000000977</v>
      </c>
      <c r="C17" s="2">
        <v>49.499999999999829</v>
      </c>
    </row>
    <row r="18" spans="1:3" x14ac:dyDescent="0.2">
      <c r="A18" s="8">
        <v>768</v>
      </c>
      <c r="B18" s="2">
        <v>2.673796791443789</v>
      </c>
      <c r="C18" s="2">
        <v>49.197860962567056</v>
      </c>
    </row>
    <row r="19" spans="1:3" x14ac:dyDescent="0.2">
      <c r="A19" s="8">
        <v>772</v>
      </c>
      <c r="B19" s="2">
        <v>2.4691358024688514</v>
      </c>
      <c r="C19" s="2">
        <v>50.000000000000554</v>
      </c>
    </row>
    <row r="20" spans="1:3" x14ac:dyDescent="0.2">
      <c r="A20" s="8">
        <v>776</v>
      </c>
      <c r="B20" s="2">
        <v>2.1857923497265372</v>
      </c>
      <c r="C20" s="2">
        <v>45.901639344262136</v>
      </c>
    </row>
    <row r="21" spans="1:3" x14ac:dyDescent="0.2">
      <c r="A21" s="8">
        <v>780</v>
      </c>
      <c r="B21" s="2">
        <v>2.6086956521740272</v>
      </c>
      <c r="C21" s="2">
        <v>40.86956521739129</v>
      </c>
    </row>
    <row r="22" spans="1:3" x14ac:dyDescent="0.2">
      <c r="A22" s="8">
        <v>784</v>
      </c>
      <c r="B22" s="2">
        <v>2.857142857142712</v>
      </c>
      <c r="C22" s="2">
        <v>38.775510204081733</v>
      </c>
    </row>
    <row r="23" spans="1:3" x14ac:dyDescent="0.2">
      <c r="A23" s="8">
        <v>788</v>
      </c>
      <c r="B23" s="2">
        <v>3.8834951456315117</v>
      </c>
      <c r="C23" s="2">
        <v>36.893203883494621</v>
      </c>
    </row>
    <row r="24" spans="1:3" x14ac:dyDescent="0.2">
      <c r="A24" s="8">
        <v>792</v>
      </c>
      <c r="B24" s="2">
        <v>3.9647577092512458</v>
      </c>
      <c r="C24" s="2">
        <v>32.158590308369398</v>
      </c>
    </row>
    <row r="25" spans="1:3" x14ac:dyDescent="0.2">
      <c r="A25" s="8">
        <v>796</v>
      </c>
      <c r="B25" s="2">
        <v>3.9325842696627191</v>
      </c>
      <c r="C25" s="2">
        <v>33.146067415730776</v>
      </c>
    </row>
    <row r="26" spans="1:3" x14ac:dyDescent="0.2">
      <c r="A26" s="8">
        <v>804</v>
      </c>
      <c r="B26" s="2">
        <v>4.1044776119406921</v>
      </c>
      <c r="C26" s="2">
        <v>29.4776119402982</v>
      </c>
    </row>
    <row r="27" spans="1:3" x14ac:dyDescent="0.2">
      <c r="A27" s="8">
        <v>808</v>
      </c>
      <c r="B27" s="2">
        <v>4.3887147335426846</v>
      </c>
      <c r="C27" s="2">
        <v>26.332288401253876</v>
      </c>
    </row>
    <row r="28" spans="1:3" x14ac:dyDescent="0.2">
      <c r="A28" s="8">
        <v>812</v>
      </c>
      <c r="B28" s="2">
        <v>3.9473684210521935</v>
      </c>
      <c r="C28" s="2">
        <v>25.000000000000146</v>
      </c>
    </row>
    <row r="29" spans="1:3" x14ac:dyDescent="0.2">
      <c r="A29" s="8">
        <v>816</v>
      </c>
      <c r="B29" s="2">
        <v>4.0498442367600971</v>
      </c>
      <c r="C29" s="2">
        <v>22.118380062305231</v>
      </c>
    </row>
    <row r="30" spans="1:3" x14ac:dyDescent="0.2">
      <c r="A30" s="8">
        <v>820</v>
      </c>
      <c r="B30" s="2">
        <v>3.9436619718313173</v>
      </c>
      <c r="C30" s="2">
        <v>22.253521126760322</v>
      </c>
    </row>
    <row r="31" spans="1:3" x14ac:dyDescent="0.2">
      <c r="A31" s="8">
        <v>824</v>
      </c>
      <c r="B31" s="2">
        <v>5.4590570719603511</v>
      </c>
      <c r="C31" s="2">
        <v>24.56575682382136</v>
      </c>
    </row>
    <row r="32" spans="1:3" x14ac:dyDescent="0.2">
      <c r="A32" s="8">
        <v>828</v>
      </c>
      <c r="B32" s="2">
        <v>5.9895833333337087</v>
      </c>
      <c r="C32" s="2">
        <v>25.520833333333048</v>
      </c>
    </row>
    <row r="33" spans="1:3" x14ac:dyDescent="0.2">
      <c r="A33" s="8">
        <v>832</v>
      </c>
      <c r="B33" s="2">
        <v>5.6074766355142209</v>
      </c>
      <c r="C33" s="2">
        <v>21.028037383177502</v>
      </c>
    </row>
    <row r="34" spans="1:3" x14ac:dyDescent="0.2">
      <c r="A34" s="8">
        <v>836</v>
      </c>
      <c r="B34" s="2">
        <v>4.9382716049382784</v>
      </c>
      <c r="C34" s="2">
        <v>16.049382716049266</v>
      </c>
    </row>
    <row r="35" spans="1:3" x14ac:dyDescent="0.2">
      <c r="A35" s="8">
        <v>840</v>
      </c>
      <c r="B35" s="2">
        <v>4.1769041769044808</v>
      </c>
      <c r="C35" s="2">
        <v>14.004914004914093</v>
      </c>
    </row>
    <row r="36" spans="1:3" x14ac:dyDescent="0.2">
      <c r="A36" s="8">
        <v>844</v>
      </c>
      <c r="B36" s="2">
        <v>3.4782608695652271</v>
      </c>
      <c r="C36" s="2">
        <v>12.173913043478102</v>
      </c>
    </row>
    <row r="37" spans="1:3" x14ac:dyDescent="0.2">
      <c r="A37" s="8">
        <v>848</v>
      </c>
      <c r="B37" s="2">
        <v>2.0576131687241164</v>
      </c>
      <c r="C37" s="2">
        <v>8.6419753086420688</v>
      </c>
    </row>
    <row r="38" spans="1:3" x14ac:dyDescent="0.2">
      <c r="A38" s="8">
        <v>852</v>
      </c>
      <c r="B38" s="2">
        <v>2.2598870056498086</v>
      </c>
      <c r="C38" s="2">
        <v>9.2278719397362767</v>
      </c>
    </row>
    <row r="39" spans="1:3" x14ac:dyDescent="0.2">
      <c r="A39" s="8">
        <v>856</v>
      </c>
      <c r="B39" s="2">
        <v>2.4916943521595614</v>
      </c>
      <c r="C39" s="2">
        <v>9.6345514950165736</v>
      </c>
    </row>
    <row r="40" spans="1:3" x14ac:dyDescent="0.2">
      <c r="A40" s="8">
        <v>860</v>
      </c>
      <c r="B40" s="2">
        <v>2.4577572964669767</v>
      </c>
      <c r="C40" s="2">
        <v>9.0629800307221338</v>
      </c>
    </row>
    <row r="41" spans="1:3" x14ac:dyDescent="0.2">
      <c r="A41" s="8">
        <v>864</v>
      </c>
      <c r="B41" s="2">
        <v>1.5422077922078035</v>
      </c>
      <c r="C41" s="2">
        <v>3.8149350649349767</v>
      </c>
    </row>
    <row r="42" spans="1:3" x14ac:dyDescent="0.2">
      <c r="A42" s="8">
        <v>868</v>
      </c>
      <c r="B42" s="2">
        <v>1.7408123791101446</v>
      </c>
      <c r="C42" s="2">
        <v>4.8355899419729838</v>
      </c>
    </row>
    <row r="43" spans="1:3" x14ac:dyDescent="0.2">
      <c r="A43" s="8">
        <v>872</v>
      </c>
      <c r="B43" s="2">
        <v>1.7992424242424379</v>
      </c>
      <c r="C43" s="2">
        <v>3.598484848484873</v>
      </c>
    </row>
    <row r="44" spans="1:3" x14ac:dyDescent="0.2">
      <c r="A44" s="8">
        <v>876</v>
      </c>
      <c r="B44" s="2">
        <v>1.8231540565177347</v>
      </c>
      <c r="C44" s="2">
        <v>2.7347310847767647</v>
      </c>
    </row>
    <row r="45" spans="1:3" x14ac:dyDescent="0.2">
      <c r="A45" s="8">
        <v>880</v>
      </c>
      <c r="B45" s="2">
        <v>1.9582245430810143</v>
      </c>
      <c r="C45" s="2">
        <v>5.8746736292428103</v>
      </c>
    </row>
    <row r="46" spans="1:3" x14ac:dyDescent="0.2">
      <c r="A46" s="8">
        <v>884</v>
      </c>
      <c r="B46" s="2">
        <v>1.7857142857142891</v>
      </c>
      <c r="C46" s="2">
        <v>5.0223214285714306</v>
      </c>
    </row>
    <row r="47" spans="1:3" x14ac:dyDescent="0.2">
      <c r="A47" s="8">
        <v>888</v>
      </c>
      <c r="B47" s="2">
        <v>1.4093137254901773</v>
      </c>
      <c r="C47" s="2">
        <v>3.7377450980392135</v>
      </c>
    </row>
    <row r="48" spans="1:3" x14ac:dyDescent="0.2">
      <c r="A48" s="8">
        <v>892</v>
      </c>
      <c r="B48" s="2">
        <v>1.5761821366023543</v>
      </c>
      <c r="C48" s="2">
        <v>3.6777583187391882</v>
      </c>
    </row>
    <row r="49" spans="1:3" x14ac:dyDescent="0.2">
      <c r="A49" s="8">
        <v>896</v>
      </c>
      <c r="B49" s="2">
        <v>1.5292553191489158</v>
      </c>
      <c r="C49" s="2">
        <v>2.9920212765957355</v>
      </c>
    </row>
    <row r="50" spans="1:3" x14ac:dyDescent="0.2">
      <c r="A50" s="8">
        <v>904</v>
      </c>
      <c r="B50" s="2">
        <v>1.1673151750969724</v>
      </c>
      <c r="C50" s="2">
        <v>1.9455252918290977</v>
      </c>
    </row>
    <row r="51" spans="1:3" x14ac:dyDescent="0.2">
      <c r="A51" s="8">
        <v>908</v>
      </c>
      <c r="B51" s="2">
        <v>1.1299435028245657</v>
      </c>
      <c r="C51" s="2">
        <v>1.8832391713750618</v>
      </c>
    </row>
    <row r="52" spans="1:3" x14ac:dyDescent="0.2">
      <c r="A52" s="8">
        <v>912</v>
      </c>
      <c r="B52" s="2">
        <v>1.0183299389000018</v>
      </c>
      <c r="C52" s="2">
        <v>1.8329938900204401</v>
      </c>
    </row>
    <row r="53" spans="1:3" x14ac:dyDescent="0.2">
      <c r="A53" s="8">
        <v>916</v>
      </c>
      <c r="B53" s="2">
        <v>1.006711409396011</v>
      </c>
      <c r="C53" s="2">
        <v>1.174496644295242</v>
      </c>
    </row>
    <row r="54" spans="1:3" x14ac:dyDescent="0.2">
      <c r="A54" s="8">
        <v>920</v>
      </c>
      <c r="B54" s="2">
        <v>1.1876484560567726</v>
      </c>
      <c r="C54" s="2">
        <v>1.9002375296914287</v>
      </c>
    </row>
    <row r="55" spans="1:3" x14ac:dyDescent="0.2">
      <c r="A55" s="8">
        <v>924</v>
      </c>
      <c r="B55" s="2">
        <v>1.5479876160993113</v>
      </c>
      <c r="C55" s="2">
        <v>3.0959752321980671</v>
      </c>
    </row>
    <row r="56" spans="1:3" x14ac:dyDescent="0.2">
      <c r="A56" s="8">
        <v>928</v>
      </c>
      <c r="B56" s="2">
        <v>1.6129032258065132</v>
      </c>
      <c r="C56" s="2">
        <v>1.7921146953404632</v>
      </c>
    </row>
    <row r="57" spans="1:3" x14ac:dyDescent="0.2">
      <c r="A57" s="8">
        <v>932</v>
      </c>
      <c r="B57" s="2">
        <v>1.8918918918917984</v>
      </c>
      <c r="C57" s="2">
        <v>1.8918918918922834</v>
      </c>
    </row>
    <row r="58" spans="1:3" x14ac:dyDescent="0.2">
      <c r="A58" s="8">
        <v>936</v>
      </c>
      <c r="B58" s="2">
        <v>1.2121212121210783</v>
      </c>
      <c r="C58" s="2">
        <v>2.1212121212120238</v>
      </c>
    </row>
    <row r="59" spans="1:3" x14ac:dyDescent="0.2">
      <c r="A59" s="8">
        <v>940</v>
      </c>
      <c r="B59" s="2">
        <v>1.3409961685823122</v>
      </c>
      <c r="C59" s="2">
        <v>2.4904214559386739</v>
      </c>
    </row>
    <row r="60" spans="1:3" x14ac:dyDescent="0.2">
      <c r="A60" s="8">
        <v>944</v>
      </c>
      <c r="B60" s="2">
        <v>1.1396011396012671</v>
      </c>
      <c r="C60" s="2">
        <v>1.7094017094015257</v>
      </c>
    </row>
    <row r="61" spans="1:3" x14ac:dyDescent="0.2">
      <c r="A61" s="8">
        <v>948</v>
      </c>
      <c r="B61" s="2">
        <v>1.3353115727000813</v>
      </c>
      <c r="C61" s="2">
        <v>1.9287833827895673</v>
      </c>
    </row>
    <row r="62" spans="1:3" x14ac:dyDescent="0.2">
      <c r="A62" s="8">
        <v>952</v>
      </c>
      <c r="B62" s="2">
        <v>1.4903129657227714</v>
      </c>
      <c r="C62" s="2">
        <v>1.7883755588674277</v>
      </c>
    </row>
    <row r="63" spans="1:3" x14ac:dyDescent="0.2">
      <c r="A63" s="8">
        <v>956</v>
      </c>
      <c r="B63" s="2">
        <v>1.030927835051433</v>
      </c>
      <c r="C63" s="2">
        <v>1.0309278350516649</v>
      </c>
    </row>
    <row r="64" spans="1:3" x14ac:dyDescent="0.2">
      <c r="A64" s="8">
        <v>960</v>
      </c>
      <c r="B64" s="2">
        <v>1.6713091922006202</v>
      </c>
      <c r="C64" s="2">
        <v>1.4856081708449431</v>
      </c>
    </row>
    <row r="65" spans="1:3" x14ac:dyDescent="0.2">
      <c r="A65" s="8">
        <v>964</v>
      </c>
      <c r="B65" s="2">
        <v>1.6689847009736347</v>
      </c>
      <c r="C65" s="2">
        <v>1.8080667593880273</v>
      </c>
    </row>
    <row r="66" spans="1:3" x14ac:dyDescent="0.2">
      <c r="A66" s="8">
        <v>968</v>
      </c>
      <c r="B66" s="2">
        <v>1.6296296296295143</v>
      </c>
      <c r="C66" s="2">
        <v>2.3703703703703671</v>
      </c>
    </row>
    <row r="67" spans="1:3" x14ac:dyDescent="0.2">
      <c r="A67" s="8">
        <v>972</v>
      </c>
      <c r="B67" s="2">
        <v>2.2452504317789095</v>
      </c>
      <c r="C67" s="2">
        <v>4.4905008635578225</v>
      </c>
    </row>
    <row r="68" spans="1:3" x14ac:dyDescent="0.2">
      <c r="A68" s="8">
        <v>976</v>
      </c>
      <c r="B68" s="2">
        <v>2.0080321285140159</v>
      </c>
      <c r="C68" s="2">
        <v>4.4176706827309786</v>
      </c>
    </row>
    <row r="69" spans="1:3" x14ac:dyDescent="0.2">
      <c r="A69" s="8">
        <v>980</v>
      </c>
      <c r="B69" s="2">
        <v>1.5228426395939636</v>
      </c>
      <c r="C69" s="2">
        <v>2.1996615905245154</v>
      </c>
    </row>
    <row r="70" spans="1:3" x14ac:dyDescent="0.2">
      <c r="A70" s="8">
        <v>984</v>
      </c>
      <c r="B70" s="2">
        <v>1.6885553470919925</v>
      </c>
      <c r="C70" s="2">
        <v>1.5009380863041044</v>
      </c>
    </row>
    <row r="71" spans="1:3" x14ac:dyDescent="0.2">
      <c r="A71" s="8">
        <v>988</v>
      </c>
      <c r="B71" s="2">
        <v>1.1320754716981576</v>
      </c>
      <c r="C71" s="2">
        <v>1.698113207547236</v>
      </c>
    </row>
    <row r="72" spans="1:3" x14ac:dyDescent="0.2">
      <c r="A72" s="8">
        <v>992</v>
      </c>
      <c r="B72" s="2">
        <v>1.097178683385529</v>
      </c>
      <c r="C72" s="2">
        <v>1.2539184952976679</v>
      </c>
    </row>
    <row r="73" spans="1:3" x14ac:dyDescent="0.2">
      <c r="A73" s="8">
        <v>996</v>
      </c>
      <c r="B73" s="2">
        <v>1.1952191235060199</v>
      </c>
      <c r="C73" s="2">
        <v>1.5936254980077891</v>
      </c>
    </row>
    <row r="74" spans="1:3" x14ac:dyDescent="0.2">
      <c r="A74" s="8">
        <v>1004</v>
      </c>
      <c r="B74" s="9">
        <v>1.3651877133107364</v>
      </c>
      <c r="C74" s="9">
        <v>1.5358361774741591</v>
      </c>
    </row>
    <row r="75" spans="1:3" x14ac:dyDescent="0.2">
      <c r="A75" s="8">
        <v>1008</v>
      </c>
      <c r="B75" s="9">
        <v>1.1952191235060239</v>
      </c>
      <c r="C75" s="9">
        <v>1.3944223107569154</v>
      </c>
    </row>
    <row r="76" spans="1:3" x14ac:dyDescent="0.2">
      <c r="A76" s="8">
        <v>1012</v>
      </c>
      <c r="B76" s="9">
        <v>1.4851485148515418</v>
      </c>
      <c r="C76" s="9">
        <v>2.2277227722768744</v>
      </c>
    </row>
    <row r="77" spans="1:3" x14ac:dyDescent="0.2">
      <c r="A77" s="8">
        <v>1016</v>
      </c>
      <c r="B77" s="9">
        <v>1.6447368421052315</v>
      </c>
      <c r="C77" s="9">
        <v>2.3026315789472673</v>
      </c>
    </row>
    <row r="78" spans="1:3" x14ac:dyDescent="0.2">
      <c r="A78" s="8">
        <v>1020</v>
      </c>
      <c r="B78" s="9">
        <v>1.050420168067016</v>
      </c>
      <c r="C78" s="9">
        <v>1.6806722689077458</v>
      </c>
    </row>
    <row r="79" spans="1:3" x14ac:dyDescent="0.2">
      <c r="A79" s="8">
        <v>1024</v>
      </c>
      <c r="B79" s="9">
        <v>1.4457831325297441</v>
      </c>
      <c r="C79" s="9">
        <v>1.9277108433737089</v>
      </c>
    </row>
    <row r="80" spans="1:3" x14ac:dyDescent="0.2">
      <c r="A80" s="8">
        <v>1028</v>
      </c>
      <c r="B80" s="9">
        <v>1.5267175572521485</v>
      </c>
      <c r="C80" s="9">
        <v>2.2900763358776777</v>
      </c>
    </row>
    <row r="81" spans="1:3" x14ac:dyDescent="0.2">
      <c r="A81" s="8">
        <v>1032</v>
      </c>
      <c r="B81" s="9">
        <v>1.3539651837526949</v>
      </c>
      <c r="C81" s="9">
        <v>1.9342359767891226</v>
      </c>
    </row>
    <row r="82" spans="1:3" x14ac:dyDescent="0.2">
      <c r="A82" s="8">
        <v>1036</v>
      </c>
      <c r="B82" s="9">
        <v>0.74626865671644593</v>
      </c>
      <c r="C82" s="9">
        <v>0.87064676616911418</v>
      </c>
    </row>
    <row r="83" spans="1:3" x14ac:dyDescent="0.2">
      <c r="A83" s="8">
        <v>1040</v>
      </c>
      <c r="B83" s="9">
        <v>0.6024096385540969</v>
      </c>
      <c r="C83" s="9">
        <v>0.96385542168685445</v>
      </c>
    </row>
    <row r="84" spans="1:3" x14ac:dyDescent="0.2">
      <c r="A84" s="8">
        <v>1044</v>
      </c>
      <c r="B84" s="9">
        <v>0.48923679060655617</v>
      </c>
      <c r="C84" s="9">
        <v>0.58708414872800097</v>
      </c>
    </row>
    <row r="85" spans="1:3" x14ac:dyDescent="0.2">
      <c r="A85" s="8">
        <v>1048</v>
      </c>
      <c r="B85" s="9">
        <v>0.62111801242245757</v>
      </c>
      <c r="C85" s="9">
        <v>0.6211180124222393</v>
      </c>
    </row>
    <row r="86" spans="1:3" x14ac:dyDescent="0.2">
      <c r="A86" s="8">
        <v>1052</v>
      </c>
      <c r="B86" s="9">
        <v>0.49504950495039668</v>
      </c>
      <c r="C86" s="9">
        <v>0.7920792079208816</v>
      </c>
    </row>
    <row r="87" spans="1:3" x14ac:dyDescent="0.2">
      <c r="A87" s="8">
        <v>1056</v>
      </c>
      <c r="B87" s="9">
        <v>0.66844919786106771</v>
      </c>
      <c r="C87" s="9">
        <v>0.80213903743319159</v>
      </c>
    </row>
    <row r="88" spans="1:3" x14ac:dyDescent="0.2">
      <c r="A88" s="8">
        <v>1060</v>
      </c>
      <c r="B88" s="9">
        <v>0.40387722132463705</v>
      </c>
      <c r="C88" s="9">
        <v>0.4846526655896799</v>
      </c>
    </row>
    <row r="89" spans="1:3" x14ac:dyDescent="0.2">
      <c r="A89" s="8">
        <v>1064</v>
      </c>
      <c r="B89" s="9">
        <v>0.28591851322369993</v>
      </c>
      <c r="C89" s="9">
        <v>0.2859185132237041</v>
      </c>
    </row>
    <row r="90" spans="1:3" x14ac:dyDescent="0.2">
      <c r="A90" s="8">
        <v>1068</v>
      </c>
      <c r="B90" s="9">
        <v>0.37105751391461611</v>
      </c>
      <c r="C90" s="9">
        <v>0.37105751391461883</v>
      </c>
    </row>
    <row r="91" spans="1:3" x14ac:dyDescent="0.2">
      <c r="A91" s="8">
        <v>1072</v>
      </c>
      <c r="B91" s="9">
        <v>0.32327586206897807</v>
      </c>
      <c r="C91" s="9">
        <v>0.32327586206898351</v>
      </c>
    </row>
    <row r="92" spans="1:3" x14ac:dyDescent="0.2">
      <c r="A92" s="8">
        <v>1076</v>
      </c>
      <c r="B92" s="9">
        <v>0.2832861189802644</v>
      </c>
      <c r="C92" s="9">
        <v>0.42492917847026801</v>
      </c>
    </row>
    <row r="93" spans="1:3" x14ac:dyDescent="0.2">
      <c r="A93" s="8">
        <v>1080</v>
      </c>
      <c r="B93" s="9">
        <v>0.2244668911334334</v>
      </c>
      <c r="C93" s="9">
        <v>0.44893378226726899</v>
      </c>
    </row>
    <row r="94" spans="1:3" x14ac:dyDescent="0.2">
      <c r="A94" s="8">
        <v>1084</v>
      </c>
      <c r="B94" s="9">
        <v>0.78864353312287105</v>
      </c>
      <c r="C94" s="9">
        <v>1.1041009463721885</v>
      </c>
    </row>
    <row r="95" spans="1:3" x14ac:dyDescent="0.2">
      <c r="A95" s="8">
        <v>1088</v>
      </c>
      <c r="B95" s="9">
        <v>1.19565217391296</v>
      </c>
      <c r="C95" s="9">
        <v>1.3043478260870045</v>
      </c>
    </row>
    <row r="96" spans="1:3" x14ac:dyDescent="0.2">
      <c r="A96" s="8">
        <v>1092</v>
      </c>
      <c r="B96" s="9">
        <v>1.4144271570013829</v>
      </c>
      <c r="C96" s="9">
        <v>1.1315417256012594</v>
      </c>
    </row>
    <row r="97" spans="1:3" x14ac:dyDescent="0.2">
      <c r="A97" s="8">
        <v>1096</v>
      </c>
      <c r="B97" s="9">
        <v>0.83036773428228627</v>
      </c>
      <c r="C97" s="9">
        <v>0.83036773428249999</v>
      </c>
    </row>
    <row r="98" spans="1:3" x14ac:dyDescent="0.2">
      <c r="A98" s="8">
        <v>1104</v>
      </c>
      <c r="B98" s="2">
        <v>0.58823529411766962</v>
      </c>
      <c r="C98" s="2">
        <v>1.3725490196077827</v>
      </c>
    </row>
    <row r="99" spans="1:3" x14ac:dyDescent="0.2">
      <c r="A99" s="8">
        <v>1108</v>
      </c>
      <c r="B99" s="2">
        <v>0.75921908893705736</v>
      </c>
      <c r="C99" s="2">
        <v>1.3015184381779177</v>
      </c>
    </row>
    <row r="100" spans="1:3" x14ac:dyDescent="0.2">
      <c r="A100" s="8">
        <v>1112</v>
      </c>
      <c r="B100" s="2">
        <v>1.0666666666667859</v>
      </c>
      <c r="C100" s="2">
        <v>1.4666666666665606</v>
      </c>
    </row>
    <row r="101" spans="1:3" x14ac:dyDescent="0.2">
      <c r="A101" s="8">
        <v>1116</v>
      </c>
      <c r="B101" s="2">
        <v>0.92165898617501341</v>
      </c>
      <c r="C101" s="2">
        <v>1.1520737327188724</v>
      </c>
    </row>
    <row r="102" spans="1:3" x14ac:dyDescent="0.2">
      <c r="A102" s="8">
        <v>1120</v>
      </c>
      <c r="B102" s="2">
        <v>0.81466395112007373</v>
      </c>
      <c r="C102" s="2">
        <v>0.81466395112043122</v>
      </c>
    </row>
    <row r="103" spans="1:3" x14ac:dyDescent="0.2">
      <c r="A103" s="8">
        <v>1124</v>
      </c>
      <c r="B103" s="2">
        <v>0.95367847411463891</v>
      </c>
      <c r="C103" s="2">
        <v>1.2261580381469406</v>
      </c>
    </row>
    <row r="104" spans="1:3" x14ac:dyDescent="0.2">
      <c r="A104" s="8">
        <v>1128</v>
      </c>
      <c r="B104" s="2">
        <v>0.86730268863831594</v>
      </c>
      <c r="C104" s="2">
        <v>0.60711188204680688</v>
      </c>
    </row>
    <row r="105" spans="1:3" x14ac:dyDescent="0.2">
      <c r="A105" s="8">
        <v>1132</v>
      </c>
      <c r="B105" s="2">
        <v>2.2132796780684352</v>
      </c>
      <c r="C105" s="2">
        <v>1.3078470824949617</v>
      </c>
    </row>
    <row r="106" spans="1:3" x14ac:dyDescent="0.2">
      <c r="A106" s="8">
        <v>1136</v>
      </c>
      <c r="B106" s="2">
        <v>1.7146776406035906</v>
      </c>
      <c r="C106" s="2">
        <v>0.96021947873795588</v>
      </c>
    </row>
    <row r="107" spans="1:3" x14ac:dyDescent="0.2">
      <c r="A107" s="8">
        <v>1140</v>
      </c>
      <c r="B107" s="2">
        <v>0.8442776735459977</v>
      </c>
      <c r="C107" s="2">
        <v>0.84427767354600114</v>
      </c>
    </row>
    <row r="108" spans="1:3" x14ac:dyDescent="0.2">
      <c r="A108" s="8">
        <v>1144</v>
      </c>
      <c r="B108" s="2">
        <v>1.4038876889848702</v>
      </c>
      <c r="C108" s="2">
        <v>0.86393088552906283</v>
      </c>
    </row>
    <row r="109" spans="1:3" x14ac:dyDescent="0.2">
      <c r="A109" s="8">
        <v>1148</v>
      </c>
      <c r="B109" s="2">
        <v>1.2006861063467318</v>
      </c>
      <c r="C109" s="2">
        <v>0.85763293310445743</v>
      </c>
    </row>
    <row r="110" spans="1:3" x14ac:dyDescent="0.2">
      <c r="A110" s="8">
        <v>1152</v>
      </c>
      <c r="B110" s="2">
        <v>1.7341040462428399</v>
      </c>
      <c r="C110" s="2">
        <v>1.1560693641618935</v>
      </c>
    </row>
    <row r="111" spans="1:3" x14ac:dyDescent="0.2">
      <c r="A111" s="8">
        <v>1156</v>
      </c>
      <c r="B111" s="2">
        <v>1.1678832116787057</v>
      </c>
      <c r="C111" s="2">
        <v>0.87591240875916077</v>
      </c>
    </row>
    <row r="112" spans="1:3" x14ac:dyDescent="0.2">
      <c r="A112" s="8">
        <v>1160</v>
      </c>
      <c r="B112" s="2">
        <v>0.86956521739140169</v>
      </c>
      <c r="C112" s="2">
        <v>0.76086956521735916</v>
      </c>
    </row>
    <row r="113" spans="1:3" x14ac:dyDescent="0.2">
      <c r="A113" s="8">
        <v>1164</v>
      </c>
      <c r="B113" s="2">
        <v>0.88691796008878998</v>
      </c>
      <c r="C113" s="2">
        <v>0.66518847006654669</v>
      </c>
    </row>
    <row r="114" spans="1:3" x14ac:dyDescent="0.2">
      <c r="A114" s="8">
        <v>1168</v>
      </c>
      <c r="B114" s="2">
        <v>1.0764262648008378</v>
      </c>
      <c r="C114" s="2">
        <v>0.86114101184059377</v>
      </c>
    </row>
    <row r="115" spans="1:3" x14ac:dyDescent="0.2">
      <c r="A115" s="8">
        <v>1172</v>
      </c>
      <c r="B115" s="2">
        <v>1.7405063291137988</v>
      </c>
      <c r="C115" s="2">
        <v>1.1075949367090887</v>
      </c>
    </row>
    <row r="116" spans="1:3" x14ac:dyDescent="0.2">
      <c r="A116" s="8">
        <v>1176</v>
      </c>
      <c r="B116" s="2">
        <v>2.2091310751105393</v>
      </c>
      <c r="C116" s="2">
        <v>1.1782032400590392</v>
      </c>
    </row>
    <row r="117" spans="1:3" x14ac:dyDescent="0.2">
      <c r="A117" s="8">
        <v>1180</v>
      </c>
      <c r="B117" s="2">
        <v>1.1640211640210825</v>
      </c>
      <c r="C117" s="2">
        <v>0.95238095238099341</v>
      </c>
    </row>
    <row r="118" spans="1:3" x14ac:dyDescent="0.2">
      <c r="A118" s="8">
        <v>1184</v>
      </c>
      <c r="B118" s="2">
        <v>1.0899182561309122</v>
      </c>
      <c r="C118" s="2">
        <v>0.68119891008160405</v>
      </c>
    </row>
    <row r="119" spans="1:3" x14ac:dyDescent="0.2">
      <c r="A119" s="8">
        <v>1188</v>
      </c>
      <c r="B119" s="2">
        <v>0.6097560975609998</v>
      </c>
      <c r="C119" s="2">
        <v>0.40650406504042502</v>
      </c>
    </row>
    <row r="120" spans="1:3" x14ac:dyDescent="0.2">
      <c r="A120" s="15">
        <v>1204</v>
      </c>
      <c r="B120" s="2">
        <v>1.0804321728691906</v>
      </c>
      <c r="C120" s="2">
        <v>0.84033613445374522</v>
      </c>
    </row>
    <row r="121" spans="1:3" x14ac:dyDescent="0.2">
      <c r="A121" s="15">
        <v>1208</v>
      </c>
      <c r="B121" s="2">
        <v>1.4962593516207836</v>
      </c>
      <c r="C121" s="2">
        <v>0.99750623441408059</v>
      </c>
    </row>
    <row r="122" spans="1:3" x14ac:dyDescent="0.2">
      <c r="A122" s="15">
        <v>1212</v>
      </c>
      <c r="B122" s="2">
        <v>1.183431952662817</v>
      </c>
      <c r="C122" s="2">
        <v>0.5071851225696089</v>
      </c>
    </row>
    <row r="123" spans="1:3" x14ac:dyDescent="0.2">
      <c r="A123" s="15">
        <v>1216</v>
      </c>
      <c r="B123" s="2">
        <v>0.60459492140254001</v>
      </c>
      <c r="C123" s="2">
        <v>0.4836759371222854</v>
      </c>
    </row>
    <row r="124" spans="1:3" x14ac:dyDescent="0.2">
      <c r="A124" s="15">
        <v>1220</v>
      </c>
      <c r="B124" s="2">
        <v>0.79635949943113493</v>
      </c>
      <c r="C124" s="2">
        <v>0.68259385665531136</v>
      </c>
    </row>
    <row r="125" spans="1:3" x14ac:dyDescent="0.2">
      <c r="A125" s="15">
        <v>1224</v>
      </c>
      <c r="B125" s="2">
        <v>1.5923566878981492</v>
      </c>
      <c r="C125" s="2">
        <v>0.63694267515906899</v>
      </c>
    </row>
    <row r="126" spans="1:3" x14ac:dyDescent="0.2">
      <c r="A126" s="15">
        <v>1228</v>
      </c>
      <c r="B126" s="2">
        <v>0.77951002227167876</v>
      </c>
      <c r="C126" s="2">
        <v>0.66815144766149137</v>
      </c>
    </row>
    <row r="127" spans="1:3" x14ac:dyDescent="0.2">
      <c r="A127" s="15">
        <v>1232</v>
      </c>
      <c r="B127" s="2">
        <v>0.98730606488006478</v>
      </c>
      <c r="C127" s="2">
        <v>0.5641748942173952</v>
      </c>
    </row>
    <row r="128" spans="1:3" x14ac:dyDescent="0.2">
      <c r="A128" s="15">
        <v>1236</v>
      </c>
      <c r="B128" s="2">
        <v>1.2919896640826583</v>
      </c>
      <c r="C128" s="2">
        <v>0.90439276485806408</v>
      </c>
    </row>
    <row r="129" spans="1:3" x14ac:dyDescent="0.2">
      <c r="A129" s="15">
        <v>1240</v>
      </c>
      <c r="B129" s="2">
        <v>2.567567567567584</v>
      </c>
      <c r="C129" s="2">
        <v>0.94594594594613612</v>
      </c>
    </row>
    <row r="130" spans="1:3" x14ac:dyDescent="0.2">
      <c r="A130" s="15">
        <v>1244</v>
      </c>
      <c r="B130" s="2">
        <v>1.784037558685456</v>
      </c>
      <c r="C130" s="2">
        <v>1.0328638497653531</v>
      </c>
    </row>
    <row r="131" spans="1:3" x14ac:dyDescent="0.2">
      <c r="A131" s="15">
        <v>1248</v>
      </c>
      <c r="B131" s="2">
        <v>1.6366612111292596</v>
      </c>
      <c r="C131" s="2">
        <v>0.81833060556477655</v>
      </c>
    </row>
    <row r="132" spans="1:3" x14ac:dyDescent="0.2">
      <c r="A132" s="15">
        <v>1252</v>
      </c>
      <c r="B132" s="2">
        <v>1.5317286652078064</v>
      </c>
      <c r="C132" s="2">
        <v>1.2035010940920188</v>
      </c>
    </row>
    <row r="133" spans="1:3" x14ac:dyDescent="0.2">
      <c r="A133" s="15">
        <v>1256</v>
      </c>
      <c r="B133" s="2">
        <v>2.2106631989598533</v>
      </c>
      <c r="C133" s="2">
        <v>1.1703511053314131</v>
      </c>
    </row>
    <row r="134" spans="1:3" x14ac:dyDescent="0.2">
      <c r="A134" s="15">
        <v>1260</v>
      </c>
      <c r="B134" s="2">
        <v>2.239641657334777</v>
      </c>
      <c r="C134" s="2">
        <v>1.3437849944009428</v>
      </c>
    </row>
    <row r="135" spans="1:3" x14ac:dyDescent="0.2">
      <c r="A135" s="15">
        <v>1264</v>
      </c>
      <c r="B135" s="2">
        <v>1.1198208286675897</v>
      </c>
      <c r="C135" s="2">
        <v>0.67189249720027711</v>
      </c>
    </row>
    <row r="136" spans="1:3" x14ac:dyDescent="0.2">
      <c r="A136" s="15">
        <v>1268</v>
      </c>
      <c r="B136" s="2">
        <v>0.69747166521352366</v>
      </c>
      <c r="C136" s="2">
        <v>0.43591979075856546</v>
      </c>
    </row>
    <row r="137" spans="1:3" x14ac:dyDescent="0.2">
      <c r="A137" s="15">
        <v>1272</v>
      </c>
      <c r="B137" s="2">
        <v>0.71942446043162189</v>
      </c>
      <c r="C137" s="2">
        <v>0.41109969167518745</v>
      </c>
    </row>
    <row r="138" spans="1:3" x14ac:dyDescent="0.2">
      <c r="A138" s="15">
        <v>1276</v>
      </c>
      <c r="B138" s="2">
        <v>0.67415730337081159</v>
      </c>
      <c r="C138" s="2">
        <v>0.56179775280907895</v>
      </c>
    </row>
    <row r="139" spans="1:3" x14ac:dyDescent="0.2">
      <c r="A139" s="16"/>
    </row>
    <row r="140" spans="1:3" x14ac:dyDescent="0.2">
      <c r="A140" s="16"/>
    </row>
    <row r="141" spans="1:3" x14ac:dyDescent="0.2">
      <c r="A141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AC449-3864-CE43-AD46-5E58EAAB4FDB}">
  <dimension ref="A1:M190"/>
  <sheetViews>
    <sheetView workbookViewId="0">
      <selection activeCell="M24" sqref="M24"/>
    </sheetView>
  </sheetViews>
  <sheetFormatPr baseColWidth="10" defaultRowHeight="16" x14ac:dyDescent="0.2"/>
  <sheetData>
    <row r="1" spans="1:13" ht="80" x14ac:dyDescent="0.2">
      <c r="A1" s="7" t="s">
        <v>17</v>
      </c>
      <c r="B1" s="1" t="s">
        <v>4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18</v>
      </c>
      <c r="L1" s="1" t="s">
        <v>19</v>
      </c>
      <c r="M1" s="18"/>
    </row>
    <row r="2" spans="1:13" x14ac:dyDescent="0.2">
      <c r="A2" s="5">
        <f>$B2+630</f>
        <v>635</v>
      </c>
      <c r="B2" s="2">
        <v>5</v>
      </c>
      <c r="C2" s="2">
        <v>97</v>
      </c>
      <c r="D2" s="2">
        <v>9.093</v>
      </c>
      <c r="E2" s="2">
        <v>9.1430000000000007</v>
      </c>
      <c r="F2" s="2">
        <f>$E2-$D2</f>
        <v>5.0000000000000711E-2</v>
      </c>
      <c r="G2" s="2">
        <v>9.109</v>
      </c>
      <c r="H2" s="2">
        <f>$G2-$D2</f>
        <v>1.6000000000000014E-2</v>
      </c>
      <c r="I2" s="2">
        <v>9.1069999999999993</v>
      </c>
      <c r="J2" s="2">
        <f>$I2-$D2</f>
        <v>1.3999999999999346E-2</v>
      </c>
      <c r="K2" s="2">
        <f>(($H2-$J2)/$F2)*100</f>
        <v>4.000000000001279</v>
      </c>
      <c r="L2" s="2">
        <f>(1-($H2/$F2))*100</f>
        <v>68.000000000000426</v>
      </c>
    </row>
    <row r="3" spans="1:13" x14ac:dyDescent="0.2">
      <c r="A3" s="5">
        <f t="shared" ref="A3:A23" si="0">$B3+630</f>
        <v>639</v>
      </c>
      <c r="B3" s="2">
        <v>9</v>
      </c>
      <c r="C3" s="2">
        <v>168</v>
      </c>
      <c r="D3" s="2">
        <v>8.7040000000000006</v>
      </c>
      <c r="E3" s="2">
        <v>8.7710000000000008</v>
      </c>
      <c r="F3" s="2">
        <f t="shared" ref="F3:F23" si="1">$E3-$D3</f>
        <v>6.7000000000000171E-2</v>
      </c>
      <c r="G3" s="2">
        <v>8.7240000000000002</v>
      </c>
      <c r="H3" s="2">
        <f t="shared" ref="H3:H23" si="2">$G3-$D3</f>
        <v>1.9999999999999574E-2</v>
      </c>
      <c r="I3" s="2">
        <v>8.7230000000000008</v>
      </c>
      <c r="J3" s="2">
        <f t="shared" ref="J3:J23" si="3">$I3-$D3</f>
        <v>1.9000000000000128E-2</v>
      </c>
      <c r="K3" s="2">
        <f t="shared" ref="K3:K23" si="4">(($H3-$J3)/$F3)*100</f>
        <v>1.4925373134320048</v>
      </c>
      <c r="L3" s="2">
        <f t="shared" ref="L3:L23" si="5">(1-($H3/$F3))*100</f>
        <v>70.149253731344004</v>
      </c>
    </row>
    <row r="4" spans="1:13" x14ac:dyDescent="0.2">
      <c r="A4" s="5">
        <f t="shared" si="0"/>
        <v>643</v>
      </c>
      <c r="B4" s="2">
        <v>13</v>
      </c>
      <c r="C4" s="2">
        <v>124</v>
      </c>
      <c r="D4" s="2">
        <v>9.8859999999999992</v>
      </c>
      <c r="E4" s="2">
        <v>9.9610000000000003</v>
      </c>
      <c r="F4" s="2">
        <f t="shared" si="1"/>
        <v>7.5000000000001066E-2</v>
      </c>
      <c r="G4" s="2">
        <v>9.9090000000000007</v>
      </c>
      <c r="H4" s="2">
        <f t="shared" si="2"/>
        <v>2.3000000000001464E-2</v>
      </c>
      <c r="I4" s="2">
        <v>9.9079999999999995</v>
      </c>
      <c r="J4" s="2">
        <f t="shared" si="3"/>
        <v>2.2000000000000242E-2</v>
      </c>
      <c r="K4" s="2">
        <f t="shared" si="4"/>
        <v>1.333333333334944</v>
      </c>
      <c r="L4" s="2">
        <f t="shared" si="5"/>
        <v>69.333333333331822</v>
      </c>
    </row>
    <row r="5" spans="1:13" x14ac:dyDescent="0.2">
      <c r="A5" s="5">
        <f t="shared" si="0"/>
        <v>647</v>
      </c>
      <c r="B5" s="2">
        <v>17</v>
      </c>
      <c r="C5" s="2">
        <v>135</v>
      </c>
      <c r="D5" s="2">
        <v>9.74</v>
      </c>
      <c r="E5" s="2">
        <v>9.8179999999999996</v>
      </c>
      <c r="F5" s="2">
        <f t="shared" si="1"/>
        <v>7.7999999999999403E-2</v>
      </c>
      <c r="G5" s="2">
        <v>9.7650000000000006</v>
      </c>
      <c r="H5" s="2">
        <f t="shared" si="2"/>
        <v>2.5000000000000355E-2</v>
      </c>
      <c r="I5" s="2">
        <v>9.7629999999999999</v>
      </c>
      <c r="J5" s="2">
        <f t="shared" si="3"/>
        <v>2.2999999999999687E-2</v>
      </c>
      <c r="K5" s="2">
        <f t="shared" si="4"/>
        <v>2.5641025641034401</v>
      </c>
      <c r="L5" s="2">
        <f t="shared" si="5"/>
        <v>67.948717948717245</v>
      </c>
    </row>
    <row r="6" spans="1:13" x14ac:dyDescent="0.2">
      <c r="A6" s="5">
        <f t="shared" si="0"/>
        <v>651</v>
      </c>
      <c r="B6" s="2">
        <v>21</v>
      </c>
      <c r="C6" s="2">
        <v>15</v>
      </c>
      <c r="D6" s="2">
        <v>9.0489999999999995</v>
      </c>
      <c r="E6" s="2">
        <v>9.1240000000000006</v>
      </c>
      <c r="F6" s="2">
        <f t="shared" si="1"/>
        <v>7.5000000000001066E-2</v>
      </c>
      <c r="G6" s="2">
        <v>9.07</v>
      </c>
      <c r="H6" s="2">
        <f t="shared" si="2"/>
        <v>2.1000000000000796E-2</v>
      </c>
      <c r="I6" s="2">
        <v>9.0690000000000008</v>
      </c>
      <c r="J6" s="2">
        <f t="shared" si="3"/>
        <v>2.000000000000135E-2</v>
      </c>
      <c r="K6" s="2">
        <f t="shared" si="4"/>
        <v>1.3333333333325754</v>
      </c>
      <c r="L6" s="2">
        <f t="shared" si="5"/>
        <v>71.999999999999332</v>
      </c>
    </row>
    <row r="7" spans="1:13" x14ac:dyDescent="0.2">
      <c r="A7" s="5">
        <f t="shared" si="0"/>
        <v>655</v>
      </c>
      <c r="B7" s="2">
        <v>25</v>
      </c>
      <c r="C7" s="2">
        <v>104</v>
      </c>
      <c r="D7" s="2">
        <v>8.2050000000000001</v>
      </c>
      <c r="E7" s="2">
        <v>8.2959999999999994</v>
      </c>
      <c r="F7" s="2">
        <f t="shared" si="1"/>
        <v>9.0999999999999304E-2</v>
      </c>
      <c r="G7" s="2">
        <v>8.234</v>
      </c>
      <c r="H7" s="2">
        <f t="shared" si="2"/>
        <v>2.8999999999999915E-2</v>
      </c>
      <c r="I7" s="2">
        <v>8.2319999999999993</v>
      </c>
      <c r="J7" s="2">
        <f t="shared" si="3"/>
        <v>2.6999999999999247E-2</v>
      </c>
      <c r="K7" s="2">
        <f t="shared" si="4"/>
        <v>2.1978021978029485</v>
      </c>
      <c r="L7" s="2">
        <f t="shared" si="5"/>
        <v>68.131868131867975</v>
      </c>
    </row>
    <row r="8" spans="1:13" x14ac:dyDescent="0.2">
      <c r="A8" s="5">
        <f t="shared" si="0"/>
        <v>659</v>
      </c>
      <c r="B8" s="2">
        <v>29</v>
      </c>
      <c r="C8" s="2">
        <v>200</v>
      </c>
      <c r="D8" s="2">
        <v>9.8320000000000007</v>
      </c>
      <c r="E8" s="2">
        <v>9.8989999999999991</v>
      </c>
      <c r="F8" s="2">
        <f t="shared" si="1"/>
        <v>6.6999999999998394E-2</v>
      </c>
      <c r="G8" s="2">
        <v>9.8539999999999992</v>
      </c>
      <c r="H8" s="2">
        <f t="shared" si="2"/>
        <v>2.1999999999998465E-2</v>
      </c>
      <c r="I8" s="2">
        <v>9.8529999999999998</v>
      </c>
      <c r="J8" s="2">
        <f t="shared" si="3"/>
        <v>2.0999999999999019E-2</v>
      </c>
      <c r="K8" s="2">
        <f t="shared" si="4"/>
        <v>1.4925373134320443</v>
      </c>
      <c r="L8" s="2">
        <f t="shared" si="5"/>
        <v>67.164179104479118</v>
      </c>
    </row>
    <row r="9" spans="1:13" x14ac:dyDescent="0.2">
      <c r="A9" s="5">
        <f t="shared" si="0"/>
        <v>663</v>
      </c>
      <c r="B9" s="2">
        <v>33</v>
      </c>
      <c r="C9" s="2">
        <v>256</v>
      </c>
      <c r="D9" s="2">
        <v>8.6620000000000008</v>
      </c>
      <c r="E9" s="2">
        <v>8.7609999999999992</v>
      </c>
      <c r="F9" s="2">
        <f t="shared" si="1"/>
        <v>9.8999999999998423E-2</v>
      </c>
      <c r="G9" s="2">
        <v>8.6980000000000004</v>
      </c>
      <c r="H9" s="2">
        <f t="shared" si="2"/>
        <v>3.5999999999999588E-2</v>
      </c>
      <c r="I9" s="2">
        <v>8.6959999999999997</v>
      </c>
      <c r="J9" s="2">
        <f t="shared" si="3"/>
        <v>3.399999999999892E-2</v>
      </c>
      <c r="K9" s="2">
        <f t="shared" si="4"/>
        <v>2.0202020202027269</v>
      </c>
      <c r="L9" s="2">
        <f t="shared" si="5"/>
        <v>63.63636363636347</v>
      </c>
    </row>
    <row r="10" spans="1:13" x14ac:dyDescent="0.2">
      <c r="A10" s="5">
        <f t="shared" si="0"/>
        <v>667</v>
      </c>
      <c r="B10" s="2">
        <v>37</v>
      </c>
      <c r="C10" s="2">
        <v>253</v>
      </c>
      <c r="D10" s="2">
        <v>8.9659999999999993</v>
      </c>
      <c r="E10" s="2">
        <v>9.0850000000000009</v>
      </c>
      <c r="F10" s="2">
        <f t="shared" si="1"/>
        <v>0.11900000000000155</v>
      </c>
      <c r="G10" s="2">
        <v>9.0020000000000007</v>
      </c>
      <c r="H10" s="2">
        <f t="shared" si="2"/>
        <v>3.6000000000001364E-2</v>
      </c>
      <c r="I10" s="2">
        <v>8.9990000000000006</v>
      </c>
      <c r="J10" s="2">
        <f t="shared" si="3"/>
        <v>3.3000000000001251E-2</v>
      </c>
      <c r="K10" s="2">
        <f t="shared" si="4"/>
        <v>2.5210084033614075</v>
      </c>
      <c r="L10" s="2">
        <f t="shared" si="5"/>
        <v>69.747899159663106</v>
      </c>
    </row>
    <row r="11" spans="1:13" x14ac:dyDescent="0.2">
      <c r="A11" s="5">
        <f t="shared" si="0"/>
        <v>671</v>
      </c>
      <c r="B11" s="2">
        <v>41</v>
      </c>
      <c r="C11" s="2">
        <v>141</v>
      </c>
      <c r="D11" s="2">
        <v>9.1150000000000002</v>
      </c>
      <c r="E11" s="2">
        <v>9.2490000000000006</v>
      </c>
      <c r="F11" s="2">
        <f t="shared" si="1"/>
        <v>0.13400000000000034</v>
      </c>
      <c r="G11" s="2">
        <v>9.1620000000000008</v>
      </c>
      <c r="H11" s="2">
        <f t="shared" si="2"/>
        <v>4.7000000000000597E-2</v>
      </c>
      <c r="I11" s="2">
        <v>9.1579999999999995</v>
      </c>
      <c r="J11" s="2">
        <f t="shared" si="3"/>
        <v>4.2999999999999261E-2</v>
      </c>
      <c r="K11" s="2">
        <f t="shared" si="4"/>
        <v>2.9850746268666613</v>
      </c>
      <c r="L11" s="2">
        <f t="shared" si="5"/>
        <v>64.925373134327998</v>
      </c>
    </row>
    <row r="12" spans="1:13" x14ac:dyDescent="0.2">
      <c r="A12" s="5">
        <f t="shared" si="0"/>
        <v>675</v>
      </c>
      <c r="B12" s="2">
        <v>45</v>
      </c>
      <c r="C12" s="2">
        <v>44</v>
      </c>
      <c r="D12" s="2">
        <v>8.9939999999999998</v>
      </c>
      <c r="E12" s="2">
        <v>9.1300000000000008</v>
      </c>
      <c r="F12" s="2">
        <f t="shared" si="1"/>
        <v>0.13600000000000101</v>
      </c>
      <c r="G12" s="2">
        <v>9.048</v>
      </c>
      <c r="H12" s="2">
        <f t="shared" si="2"/>
        <v>5.400000000000027E-2</v>
      </c>
      <c r="I12" s="2">
        <v>9.0449999999999999</v>
      </c>
      <c r="J12" s="2">
        <f t="shared" si="3"/>
        <v>5.1000000000000156E-2</v>
      </c>
      <c r="K12" s="2">
        <f t="shared" si="4"/>
        <v>2.2058823529412437</v>
      </c>
      <c r="L12" s="2">
        <f t="shared" si="5"/>
        <v>60.294117647058918</v>
      </c>
    </row>
    <row r="13" spans="1:13" x14ac:dyDescent="0.2">
      <c r="A13" s="5">
        <f t="shared" si="0"/>
        <v>679</v>
      </c>
      <c r="B13" s="2">
        <v>49</v>
      </c>
      <c r="C13" s="2">
        <v>243</v>
      </c>
      <c r="D13" s="2">
        <v>8.7769999999999992</v>
      </c>
      <c r="E13" s="2">
        <v>8.8960000000000008</v>
      </c>
      <c r="F13" s="2">
        <f t="shared" si="1"/>
        <v>0.11900000000000155</v>
      </c>
      <c r="G13" s="2">
        <v>8.8209999999999997</v>
      </c>
      <c r="H13" s="2">
        <f t="shared" si="2"/>
        <v>4.4000000000000483E-2</v>
      </c>
      <c r="I13" s="2">
        <v>8.8190000000000008</v>
      </c>
      <c r="J13" s="2">
        <f t="shared" si="3"/>
        <v>4.2000000000001592E-2</v>
      </c>
      <c r="K13" s="2">
        <f t="shared" si="4"/>
        <v>1.6806722689066096</v>
      </c>
      <c r="L13" s="2">
        <f t="shared" si="5"/>
        <v>63.025210084033688</v>
      </c>
    </row>
    <row r="14" spans="1:13" x14ac:dyDescent="0.2">
      <c r="A14" s="5">
        <f t="shared" si="0"/>
        <v>683</v>
      </c>
      <c r="B14" s="2">
        <v>53</v>
      </c>
      <c r="C14" s="2">
        <v>215</v>
      </c>
      <c r="D14" s="2">
        <v>8.6999999999999993</v>
      </c>
      <c r="E14" s="2">
        <v>8.8179999999999996</v>
      </c>
      <c r="F14" s="2">
        <f t="shared" si="1"/>
        <v>0.11800000000000033</v>
      </c>
      <c r="G14" s="2">
        <v>8.74</v>
      </c>
      <c r="H14" s="2">
        <f t="shared" si="2"/>
        <v>4.0000000000000924E-2</v>
      </c>
      <c r="I14" s="2">
        <v>8.7360000000000007</v>
      </c>
      <c r="J14" s="2">
        <f t="shared" si="3"/>
        <v>3.6000000000001364E-2</v>
      </c>
      <c r="K14" s="2">
        <f t="shared" si="4"/>
        <v>3.3898305084741933</v>
      </c>
      <c r="L14" s="2">
        <f t="shared" si="5"/>
        <v>66.101694915253546</v>
      </c>
    </row>
    <row r="15" spans="1:13" x14ac:dyDescent="0.2">
      <c r="A15" s="5">
        <f t="shared" si="0"/>
        <v>687</v>
      </c>
      <c r="B15" s="2">
        <v>57</v>
      </c>
      <c r="C15" s="2">
        <v>265</v>
      </c>
      <c r="D15" s="2">
        <v>9.2249999999999996</v>
      </c>
      <c r="E15" s="2">
        <v>9.3320000000000007</v>
      </c>
      <c r="F15" s="2">
        <f t="shared" si="1"/>
        <v>0.10700000000000109</v>
      </c>
      <c r="G15" s="2">
        <v>9.2650000000000006</v>
      </c>
      <c r="H15" s="2">
        <f t="shared" si="2"/>
        <v>4.0000000000000924E-2</v>
      </c>
      <c r="I15" s="2">
        <v>9.2629999999999999</v>
      </c>
      <c r="J15" s="2">
        <f t="shared" si="3"/>
        <v>3.8000000000000256E-2</v>
      </c>
      <c r="K15" s="2">
        <f t="shared" si="4"/>
        <v>1.8691588785052777</v>
      </c>
      <c r="L15" s="2">
        <f t="shared" si="5"/>
        <v>62.616822429906058</v>
      </c>
    </row>
    <row r="16" spans="1:13" x14ac:dyDescent="0.2">
      <c r="A16" s="5">
        <f t="shared" si="0"/>
        <v>691</v>
      </c>
      <c r="B16" s="2">
        <v>61</v>
      </c>
      <c r="C16" s="2">
        <v>186</v>
      </c>
      <c r="D16" s="2">
        <v>8.6809999999999992</v>
      </c>
      <c r="E16" s="2">
        <v>8.83</v>
      </c>
      <c r="F16" s="2">
        <f t="shared" si="1"/>
        <v>0.14900000000000091</v>
      </c>
      <c r="G16" s="2">
        <v>8.75</v>
      </c>
      <c r="H16" s="2">
        <f t="shared" si="2"/>
        <v>6.9000000000000838E-2</v>
      </c>
      <c r="I16" s="2">
        <v>8.7460000000000004</v>
      </c>
      <c r="J16" s="2">
        <f t="shared" si="3"/>
        <v>6.5000000000001279E-2</v>
      </c>
      <c r="K16" s="2">
        <f t="shared" si="4"/>
        <v>2.6845637583889497</v>
      </c>
      <c r="L16" s="2">
        <f t="shared" si="5"/>
        <v>53.691275167784958</v>
      </c>
    </row>
    <row r="17" spans="1:12" x14ac:dyDescent="0.2">
      <c r="A17" s="5">
        <f t="shared" si="0"/>
        <v>695</v>
      </c>
      <c r="B17" s="2">
        <v>65</v>
      </c>
      <c r="C17" s="2">
        <v>29</v>
      </c>
      <c r="D17" s="2">
        <v>7.9020000000000001</v>
      </c>
      <c r="E17" s="2">
        <v>8.0129999999999999</v>
      </c>
      <c r="F17" s="2">
        <f t="shared" si="1"/>
        <v>0.11099999999999977</v>
      </c>
      <c r="G17" s="2">
        <v>7.9390000000000001</v>
      </c>
      <c r="H17" s="2">
        <f t="shared" si="2"/>
        <v>3.6999999999999922E-2</v>
      </c>
      <c r="I17" s="2">
        <v>7.9370000000000003</v>
      </c>
      <c r="J17" s="2">
        <f t="shared" si="3"/>
        <v>3.5000000000000142E-2</v>
      </c>
      <c r="K17" s="2">
        <f t="shared" si="4"/>
        <v>1.8018018018016071</v>
      </c>
      <c r="L17" s="2">
        <f t="shared" si="5"/>
        <v>66.666666666666671</v>
      </c>
    </row>
    <row r="18" spans="1:12" x14ac:dyDescent="0.2">
      <c r="A18" s="5">
        <f t="shared" si="0"/>
        <v>699</v>
      </c>
      <c r="B18" s="2">
        <v>69</v>
      </c>
      <c r="C18" s="2">
        <v>45</v>
      </c>
      <c r="D18" s="2">
        <v>9.14</v>
      </c>
      <c r="E18" s="2">
        <v>9.2189999999999994</v>
      </c>
      <c r="F18" s="2">
        <f t="shared" si="1"/>
        <v>7.8999999999998849E-2</v>
      </c>
      <c r="G18" s="2">
        <v>9.1690000000000005</v>
      </c>
      <c r="H18" s="2">
        <f t="shared" si="2"/>
        <v>2.8999999999999915E-2</v>
      </c>
      <c r="I18" s="2">
        <v>9.1679999999999993</v>
      </c>
      <c r="J18" s="2">
        <f t="shared" si="3"/>
        <v>2.7999999999998693E-2</v>
      </c>
      <c r="K18" s="2">
        <f t="shared" si="4"/>
        <v>1.2658227848116921</v>
      </c>
      <c r="L18" s="2">
        <f t="shared" si="5"/>
        <v>63.291139240505899</v>
      </c>
    </row>
    <row r="19" spans="1:12" x14ac:dyDescent="0.2">
      <c r="A19" s="5">
        <f t="shared" si="0"/>
        <v>703</v>
      </c>
      <c r="B19" s="2">
        <v>73</v>
      </c>
      <c r="C19" s="2">
        <v>221</v>
      </c>
      <c r="D19" s="2">
        <v>9.4280000000000008</v>
      </c>
      <c r="E19" s="2">
        <v>9.5090000000000003</v>
      </c>
      <c r="F19" s="2">
        <f t="shared" si="1"/>
        <v>8.0999999999999517E-2</v>
      </c>
      <c r="G19" s="2">
        <v>9.4589999999999996</v>
      </c>
      <c r="H19" s="2">
        <f t="shared" si="2"/>
        <v>3.0999999999998806E-2</v>
      </c>
      <c r="I19" s="2">
        <v>9.4570000000000007</v>
      </c>
      <c r="J19" s="2">
        <f t="shared" si="3"/>
        <v>2.8999999999999915E-2</v>
      </c>
      <c r="K19" s="2">
        <f t="shared" si="4"/>
        <v>2.4691358024677821</v>
      </c>
      <c r="L19" s="2">
        <f t="shared" si="5"/>
        <v>61.728395061729643</v>
      </c>
    </row>
    <row r="20" spans="1:12" x14ac:dyDescent="0.2">
      <c r="A20" s="5">
        <f t="shared" si="0"/>
        <v>707</v>
      </c>
      <c r="B20" s="2">
        <v>77</v>
      </c>
      <c r="C20" s="2">
        <v>158</v>
      </c>
      <c r="D20" s="2">
        <v>9.141</v>
      </c>
      <c r="E20" s="2">
        <v>9.2360000000000007</v>
      </c>
      <c r="F20" s="2">
        <f t="shared" si="1"/>
        <v>9.5000000000000639E-2</v>
      </c>
      <c r="G20" s="2">
        <v>9.1790000000000003</v>
      </c>
      <c r="H20" s="2">
        <f t="shared" si="2"/>
        <v>3.8000000000000256E-2</v>
      </c>
      <c r="I20" s="2">
        <v>9.1780000000000008</v>
      </c>
      <c r="J20" s="2">
        <f t="shared" si="3"/>
        <v>3.700000000000081E-2</v>
      </c>
      <c r="K20" s="2">
        <f t="shared" si="4"/>
        <v>1.0526315789467779</v>
      </c>
      <c r="L20" s="2">
        <f t="shared" si="5"/>
        <v>60</v>
      </c>
    </row>
    <row r="21" spans="1:12" x14ac:dyDescent="0.2">
      <c r="A21" s="5">
        <f t="shared" si="0"/>
        <v>711</v>
      </c>
      <c r="B21" s="2">
        <v>81</v>
      </c>
      <c r="C21" s="2">
        <v>246</v>
      </c>
      <c r="D21" s="2">
        <v>8.4610000000000003</v>
      </c>
      <c r="E21" s="2">
        <v>8.5869999999999997</v>
      </c>
      <c r="F21" s="2">
        <f t="shared" si="1"/>
        <v>0.12599999999999945</v>
      </c>
      <c r="G21" s="2">
        <v>8.5109999999999992</v>
      </c>
      <c r="H21" s="2">
        <f t="shared" si="2"/>
        <v>4.9999999999998934E-2</v>
      </c>
      <c r="I21" s="2">
        <v>8.5090000000000003</v>
      </c>
      <c r="J21" s="2">
        <f t="shared" si="3"/>
        <v>4.8000000000000043E-2</v>
      </c>
      <c r="K21" s="2">
        <f t="shared" si="4"/>
        <v>1.5873015873007146</v>
      </c>
      <c r="L21" s="2">
        <f t="shared" si="5"/>
        <v>60.317460317460991</v>
      </c>
    </row>
    <row r="22" spans="1:12" x14ac:dyDescent="0.2">
      <c r="A22" s="5">
        <f t="shared" si="0"/>
        <v>715</v>
      </c>
      <c r="B22" s="2">
        <v>85</v>
      </c>
      <c r="C22" s="2">
        <v>25</v>
      </c>
      <c r="D22" s="2">
        <v>7.641</v>
      </c>
      <c r="E22" s="2">
        <v>7.7530000000000001</v>
      </c>
      <c r="F22" s="2">
        <f t="shared" si="1"/>
        <v>0.1120000000000001</v>
      </c>
      <c r="G22" s="2">
        <v>7.681</v>
      </c>
      <c r="H22" s="2">
        <f t="shared" si="2"/>
        <v>4.0000000000000036E-2</v>
      </c>
      <c r="I22" s="2">
        <v>7.6790000000000003</v>
      </c>
      <c r="J22" s="2">
        <f t="shared" si="3"/>
        <v>3.8000000000000256E-2</v>
      </c>
      <c r="K22" s="2">
        <f t="shared" si="4"/>
        <v>1.7857142857140875</v>
      </c>
      <c r="L22" s="2">
        <f t="shared" si="5"/>
        <v>64.285714285714278</v>
      </c>
    </row>
    <row r="23" spans="1:12" x14ac:dyDescent="0.2">
      <c r="A23" s="5">
        <f t="shared" si="0"/>
        <v>719</v>
      </c>
      <c r="B23" s="2">
        <v>89</v>
      </c>
      <c r="C23" s="2">
        <v>223</v>
      </c>
      <c r="D23" s="2">
        <v>8.9700000000000006</v>
      </c>
      <c r="E23" s="2">
        <v>9.0500000000000007</v>
      </c>
      <c r="F23" s="2">
        <f t="shared" si="1"/>
        <v>8.0000000000000071E-2</v>
      </c>
      <c r="G23" s="2">
        <v>8.9949999999999992</v>
      </c>
      <c r="H23" s="2">
        <f t="shared" si="2"/>
        <v>2.4999999999998579E-2</v>
      </c>
      <c r="I23" s="2">
        <v>8.9939999999999998</v>
      </c>
      <c r="J23" s="2">
        <f t="shared" si="3"/>
        <v>2.3999999999999133E-2</v>
      </c>
      <c r="K23" s="2">
        <f t="shared" si="4"/>
        <v>1.2499999999993061</v>
      </c>
      <c r="L23" s="2">
        <f t="shared" si="5"/>
        <v>68.750000000001805</v>
      </c>
    </row>
    <row r="24" spans="1:12" x14ac:dyDescent="0.2">
      <c r="A24" s="5">
        <f>$B24+730</f>
        <v>735</v>
      </c>
      <c r="B24" s="2">
        <v>5</v>
      </c>
      <c r="C24" s="2">
        <v>9</v>
      </c>
      <c r="D24" s="2">
        <v>8.0670000000000002</v>
      </c>
      <c r="E24" s="2">
        <v>8.1839999999999993</v>
      </c>
      <c r="F24" s="2">
        <f>$E24-$D24</f>
        <v>0.1169999999999991</v>
      </c>
      <c r="G24" s="2">
        <v>8.1050000000000004</v>
      </c>
      <c r="H24" s="2">
        <f>$G24-$D24</f>
        <v>3.8000000000000256E-2</v>
      </c>
      <c r="I24" s="2">
        <v>8.1020000000000003</v>
      </c>
      <c r="J24" s="2">
        <f>$I24-$D24</f>
        <v>3.5000000000000142E-2</v>
      </c>
      <c r="K24" s="2">
        <f>(($H24-$J24)/$F24)*100</f>
        <v>2.5641025641026811</v>
      </c>
      <c r="L24" s="2">
        <f>(1-($H24/$F24))*100</f>
        <v>67.521367521367054</v>
      </c>
    </row>
    <row r="25" spans="1:12" x14ac:dyDescent="0.2">
      <c r="A25" s="5">
        <f t="shared" ref="A25:A36" si="6">$B25+730</f>
        <v>739</v>
      </c>
      <c r="B25" s="2">
        <v>9</v>
      </c>
      <c r="C25" s="2">
        <v>189</v>
      </c>
      <c r="D25" s="2">
        <v>8.7690000000000001</v>
      </c>
      <c r="E25" s="2">
        <v>8.9169999999999998</v>
      </c>
      <c r="F25" s="2">
        <f t="shared" ref="F25:F36" si="7">$E25-$D25</f>
        <v>0.14799999999999969</v>
      </c>
      <c r="G25" s="2">
        <v>8.8219999999999992</v>
      </c>
      <c r="H25" s="2">
        <f t="shared" ref="H25:H36" si="8">$G25-$D25</f>
        <v>5.2999999999999048E-2</v>
      </c>
      <c r="I25" s="2">
        <v>8.8190000000000008</v>
      </c>
      <c r="J25" s="2">
        <f t="shared" ref="J25:J36" si="9">$I25-$D25</f>
        <v>5.0000000000000711E-2</v>
      </c>
      <c r="K25" s="2">
        <f t="shared" ref="K25:K36" si="10">(($H25-$J25)/$F25)*100</f>
        <v>2.0270270270259081</v>
      </c>
      <c r="L25" s="2">
        <f t="shared" ref="L25:L36" si="11">(1-($H25/$F25))*100</f>
        <v>64.189189189189761</v>
      </c>
    </row>
    <row r="26" spans="1:12" x14ac:dyDescent="0.2">
      <c r="A26" s="5">
        <f t="shared" si="6"/>
        <v>743</v>
      </c>
      <c r="B26" s="2">
        <v>13</v>
      </c>
      <c r="C26" s="2">
        <v>8</v>
      </c>
      <c r="D26" s="2">
        <v>8.8339999999999996</v>
      </c>
      <c r="E26" s="2">
        <v>8.9250000000000007</v>
      </c>
      <c r="F26" s="2">
        <f t="shared" si="7"/>
        <v>9.100000000000108E-2</v>
      </c>
      <c r="G26" s="2">
        <v>8.8620000000000001</v>
      </c>
      <c r="H26" s="2">
        <f t="shared" si="8"/>
        <v>2.8000000000000469E-2</v>
      </c>
      <c r="I26" s="2">
        <v>8.86</v>
      </c>
      <c r="J26" s="2">
        <f t="shared" si="9"/>
        <v>2.5999999999999801E-2</v>
      </c>
      <c r="K26" s="2">
        <f t="shared" si="10"/>
        <v>2.1978021978029059</v>
      </c>
      <c r="L26" s="2">
        <f t="shared" si="11"/>
        <v>69.23076923076907</v>
      </c>
    </row>
    <row r="27" spans="1:12" x14ac:dyDescent="0.2">
      <c r="A27" s="5">
        <f t="shared" si="6"/>
        <v>747</v>
      </c>
      <c r="B27" s="2">
        <v>17</v>
      </c>
      <c r="C27" s="2">
        <v>149</v>
      </c>
      <c r="D27" s="2">
        <v>8.9760000000000009</v>
      </c>
      <c r="E27" s="2">
        <v>9.0869999999999997</v>
      </c>
      <c r="F27" s="2">
        <f t="shared" si="7"/>
        <v>0.11099999999999888</v>
      </c>
      <c r="G27" s="2">
        <v>9.0120000000000005</v>
      </c>
      <c r="H27" s="2">
        <f t="shared" si="8"/>
        <v>3.5999999999999588E-2</v>
      </c>
      <c r="I27" s="2">
        <v>9.01</v>
      </c>
      <c r="J27" s="2">
        <f t="shared" si="9"/>
        <v>3.399999999999892E-2</v>
      </c>
      <c r="K27" s="2">
        <f t="shared" si="10"/>
        <v>1.8018018018024218</v>
      </c>
      <c r="L27" s="2">
        <f t="shared" si="11"/>
        <v>67.567567567567608</v>
      </c>
    </row>
    <row r="28" spans="1:12" x14ac:dyDescent="0.2">
      <c r="A28" s="5">
        <f t="shared" si="6"/>
        <v>751</v>
      </c>
      <c r="B28" s="2">
        <v>21</v>
      </c>
      <c r="C28" s="2">
        <v>22</v>
      </c>
      <c r="D28" s="2">
        <v>9.4179999999999993</v>
      </c>
      <c r="E28" s="2">
        <v>9.5589999999999993</v>
      </c>
      <c r="F28" s="2">
        <f t="shared" si="7"/>
        <v>0.14100000000000001</v>
      </c>
      <c r="G28" s="2">
        <v>9.4689999999999994</v>
      </c>
      <c r="H28" s="2">
        <f t="shared" si="8"/>
        <v>5.1000000000000156E-2</v>
      </c>
      <c r="I28" s="2">
        <v>9.4649999999999999</v>
      </c>
      <c r="J28" s="2">
        <f t="shared" si="9"/>
        <v>4.7000000000000597E-2</v>
      </c>
      <c r="K28" s="2">
        <f t="shared" si="10"/>
        <v>2.8368794326238009</v>
      </c>
      <c r="L28" s="2">
        <f t="shared" si="11"/>
        <v>63.829787234042442</v>
      </c>
    </row>
    <row r="29" spans="1:12" x14ac:dyDescent="0.2">
      <c r="A29" s="5">
        <f t="shared" si="6"/>
        <v>755</v>
      </c>
      <c r="B29" s="2">
        <v>25</v>
      </c>
      <c r="C29" s="2">
        <v>238</v>
      </c>
      <c r="D29" s="2">
        <v>9.5250000000000004</v>
      </c>
      <c r="E29" s="2">
        <v>9.6470000000000002</v>
      </c>
      <c r="F29" s="2">
        <f t="shared" si="7"/>
        <v>0.12199999999999989</v>
      </c>
      <c r="G29" s="2">
        <v>9.5709999999999997</v>
      </c>
      <c r="H29" s="2">
        <f t="shared" si="8"/>
        <v>4.5999999999999375E-2</v>
      </c>
      <c r="I29" s="2">
        <v>9.5670000000000002</v>
      </c>
      <c r="J29" s="2">
        <f t="shared" si="9"/>
        <v>4.1999999999999815E-2</v>
      </c>
      <c r="K29" s="2">
        <f t="shared" si="10"/>
        <v>3.2786885245898061</v>
      </c>
      <c r="L29" s="2">
        <f t="shared" si="11"/>
        <v>62.295081967213598</v>
      </c>
    </row>
    <row r="30" spans="1:12" x14ac:dyDescent="0.2">
      <c r="A30" s="5">
        <f t="shared" si="6"/>
        <v>759</v>
      </c>
      <c r="B30" s="2">
        <v>29</v>
      </c>
      <c r="C30" s="2">
        <v>190</v>
      </c>
      <c r="D30" s="2">
        <v>8.4629999999999992</v>
      </c>
      <c r="E30" s="2">
        <v>8.5950000000000006</v>
      </c>
      <c r="F30" s="2">
        <f t="shared" si="7"/>
        <v>0.13200000000000145</v>
      </c>
      <c r="G30" s="2">
        <v>8.5109999999999992</v>
      </c>
      <c r="H30" s="2">
        <f t="shared" si="8"/>
        <v>4.8000000000000043E-2</v>
      </c>
      <c r="I30" s="2">
        <v>8.5079999999999991</v>
      </c>
      <c r="J30" s="2">
        <f t="shared" si="9"/>
        <v>4.4999999999999929E-2</v>
      </c>
      <c r="K30" s="2">
        <f t="shared" si="10"/>
        <v>2.2727272727273338</v>
      </c>
      <c r="L30" s="2">
        <f t="shared" si="11"/>
        <v>63.636363636364003</v>
      </c>
    </row>
    <row r="31" spans="1:12" x14ac:dyDescent="0.2">
      <c r="A31" s="5">
        <f t="shared" si="6"/>
        <v>763</v>
      </c>
      <c r="B31" s="2">
        <v>33</v>
      </c>
      <c r="C31" s="2">
        <v>171</v>
      </c>
      <c r="D31" s="2">
        <v>8.3539999999999992</v>
      </c>
      <c r="E31" s="2">
        <v>8.4960000000000004</v>
      </c>
      <c r="F31" s="2">
        <f t="shared" si="7"/>
        <v>0.14200000000000124</v>
      </c>
      <c r="G31" s="2">
        <v>8.4049999999999994</v>
      </c>
      <c r="H31" s="2">
        <f t="shared" si="8"/>
        <v>5.1000000000000156E-2</v>
      </c>
      <c r="I31" s="2">
        <v>8.4009999999999998</v>
      </c>
      <c r="J31" s="2">
        <f t="shared" si="9"/>
        <v>4.7000000000000597E-2</v>
      </c>
      <c r="K31" s="2">
        <f t="shared" si="10"/>
        <v>2.8169014084503696</v>
      </c>
      <c r="L31" s="2">
        <f t="shared" si="11"/>
        <v>64.084507042253719</v>
      </c>
    </row>
    <row r="32" spans="1:12" x14ac:dyDescent="0.2">
      <c r="A32" s="5">
        <f t="shared" si="6"/>
        <v>767</v>
      </c>
      <c r="B32" s="2">
        <v>37</v>
      </c>
      <c r="C32" s="2">
        <v>139</v>
      </c>
      <c r="D32" s="2">
        <v>9.0389999999999997</v>
      </c>
      <c r="E32" s="2">
        <v>9.2200000000000006</v>
      </c>
      <c r="F32" s="2">
        <f t="shared" si="7"/>
        <v>0.18100000000000094</v>
      </c>
      <c r="G32" s="2">
        <v>9.1150000000000002</v>
      </c>
      <c r="H32" s="2">
        <f t="shared" si="8"/>
        <v>7.6000000000000512E-2</v>
      </c>
      <c r="I32" s="2">
        <v>9.11</v>
      </c>
      <c r="J32" s="2">
        <f t="shared" si="9"/>
        <v>7.099999999999973E-2</v>
      </c>
      <c r="K32" s="2">
        <f t="shared" si="10"/>
        <v>2.7624309392269368</v>
      </c>
      <c r="L32" s="2">
        <f t="shared" si="11"/>
        <v>58.011049723756834</v>
      </c>
    </row>
    <row r="33" spans="1:12" x14ac:dyDescent="0.2">
      <c r="A33" s="5">
        <f t="shared" si="6"/>
        <v>771</v>
      </c>
      <c r="B33" s="2">
        <v>41</v>
      </c>
      <c r="C33" s="2">
        <v>78</v>
      </c>
      <c r="D33" s="2">
        <v>8.9499999999999993</v>
      </c>
      <c r="E33" s="2">
        <v>9.1289999999999996</v>
      </c>
      <c r="F33" s="2">
        <f t="shared" si="7"/>
        <v>0.17900000000000027</v>
      </c>
      <c r="G33" s="2">
        <v>9.016</v>
      </c>
      <c r="H33" s="2">
        <f t="shared" si="8"/>
        <v>6.6000000000000725E-2</v>
      </c>
      <c r="I33" s="2">
        <v>9.0120000000000005</v>
      </c>
      <c r="J33" s="2">
        <f t="shared" si="9"/>
        <v>6.2000000000001165E-2</v>
      </c>
      <c r="K33" s="2">
        <f t="shared" si="10"/>
        <v>2.2346368715081306</v>
      </c>
      <c r="L33" s="2">
        <f t="shared" si="11"/>
        <v>63.128491620111383</v>
      </c>
    </row>
    <row r="34" spans="1:12" x14ac:dyDescent="0.2">
      <c r="A34" s="5">
        <f t="shared" si="6"/>
        <v>775</v>
      </c>
      <c r="B34" s="2">
        <v>45</v>
      </c>
      <c r="C34" s="2">
        <v>224</v>
      </c>
      <c r="D34" s="2">
        <v>8.7119999999999997</v>
      </c>
      <c r="E34" s="2">
        <v>8.8629999999999995</v>
      </c>
      <c r="F34" s="2">
        <f t="shared" si="7"/>
        <v>0.1509999999999998</v>
      </c>
      <c r="G34" s="2">
        <v>8.7639999999999993</v>
      </c>
      <c r="H34" s="2">
        <f t="shared" si="8"/>
        <v>5.1999999999999602E-2</v>
      </c>
      <c r="I34" s="2">
        <v>8.7609999999999992</v>
      </c>
      <c r="J34" s="2">
        <f t="shared" si="9"/>
        <v>4.8999999999999488E-2</v>
      </c>
      <c r="K34" s="2">
        <f t="shared" si="10"/>
        <v>1.9867549668874951</v>
      </c>
      <c r="L34" s="2">
        <f t="shared" si="11"/>
        <v>65.562913907284994</v>
      </c>
    </row>
    <row r="35" spans="1:12" x14ac:dyDescent="0.2">
      <c r="A35" s="5">
        <f t="shared" si="6"/>
        <v>779</v>
      </c>
      <c r="B35" s="2">
        <v>49</v>
      </c>
      <c r="C35" s="2">
        <v>210</v>
      </c>
      <c r="D35" s="2">
        <v>8.4930000000000003</v>
      </c>
      <c r="E35" s="2">
        <v>8.5920000000000005</v>
      </c>
      <c r="F35" s="2">
        <f t="shared" si="7"/>
        <v>9.9000000000000199E-2</v>
      </c>
      <c r="G35" s="2">
        <v>8.5310000000000006</v>
      </c>
      <c r="H35" s="2">
        <f t="shared" si="8"/>
        <v>3.8000000000000256E-2</v>
      </c>
      <c r="I35" s="2">
        <v>8.5280000000000005</v>
      </c>
      <c r="J35" s="2">
        <f t="shared" si="9"/>
        <v>3.5000000000000142E-2</v>
      </c>
      <c r="K35" s="2">
        <f t="shared" si="10"/>
        <v>3.0303030303031391</v>
      </c>
      <c r="L35" s="2">
        <f t="shared" si="11"/>
        <v>61.616161616161435</v>
      </c>
    </row>
    <row r="36" spans="1:12" x14ac:dyDescent="0.2">
      <c r="A36" s="5">
        <f t="shared" si="6"/>
        <v>783</v>
      </c>
      <c r="B36" s="2">
        <v>53</v>
      </c>
      <c r="C36" s="2">
        <v>24</v>
      </c>
      <c r="D36" s="2">
        <v>8.5990000000000002</v>
      </c>
      <c r="E36" s="2">
        <v>8.7949999999999999</v>
      </c>
      <c r="F36" s="2">
        <f t="shared" si="7"/>
        <v>0.19599999999999973</v>
      </c>
      <c r="G36" s="2">
        <v>8.69</v>
      </c>
      <c r="H36" s="2">
        <f t="shared" si="8"/>
        <v>9.0999999999999304E-2</v>
      </c>
      <c r="I36" s="2">
        <v>8.6850000000000005</v>
      </c>
      <c r="J36" s="2">
        <f t="shared" si="9"/>
        <v>8.6000000000000298E-2</v>
      </c>
      <c r="K36" s="2">
        <f t="shared" si="10"/>
        <v>2.5510204081627612</v>
      </c>
      <c r="L36" s="2">
        <f t="shared" si="11"/>
        <v>53.571428571428868</v>
      </c>
    </row>
    <row r="37" spans="1:12" x14ac:dyDescent="0.2">
      <c r="A37" s="5">
        <f>$B37+780</f>
        <v>784</v>
      </c>
      <c r="B37" s="2">
        <v>4</v>
      </c>
      <c r="C37" s="2">
        <v>9</v>
      </c>
      <c r="D37" s="2">
        <v>8.0670000000000002</v>
      </c>
      <c r="E37" s="2">
        <v>8.6120000000000001</v>
      </c>
      <c r="F37" s="2">
        <f>$E37-$D37</f>
        <v>0.54499999999999993</v>
      </c>
      <c r="G37" s="2">
        <v>8.4909999999999997</v>
      </c>
      <c r="H37" s="2">
        <f>$G37-$D37</f>
        <v>0.42399999999999949</v>
      </c>
      <c r="I37" s="2">
        <v>8.468</v>
      </c>
      <c r="J37" s="2">
        <f>$I37-$D37</f>
        <v>0.4009999999999998</v>
      </c>
      <c r="K37" s="2">
        <f>(($H37-$J37)/$F37)*100</f>
        <v>4.2201834862384757</v>
      </c>
      <c r="L37" s="2">
        <f>(1-($H37/$F37))*100</f>
        <v>22.201834862385404</v>
      </c>
    </row>
    <row r="38" spans="1:12" x14ac:dyDescent="0.2">
      <c r="A38" s="5">
        <f t="shared" ref="A38:A53" si="12">$B38+780</f>
        <v>786</v>
      </c>
      <c r="B38" s="2">
        <v>6</v>
      </c>
      <c r="C38" s="2">
        <v>190</v>
      </c>
      <c r="D38" s="2">
        <v>8.4649999999999999</v>
      </c>
      <c r="E38" s="2">
        <v>8.64</v>
      </c>
      <c r="F38" s="2">
        <f t="shared" ref="F38:F53" si="13">$E38-$D38</f>
        <v>0.17500000000000071</v>
      </c>
      <c r="G38" s="2">
        <v>8.6059999999999999</v>
      </c>
      <c r="H38" s="2">
        <f t="shared" ref="H38:H53" si="14">$G38-$D38</f>
        <v>0.14100000000000001</v>
      </c>
      <c r="I38" s="2">
        <v>8.5950000000000006</v>
      </c>
      <c r="J38" s="2">
        <f t="shared" ref="J38:J53" si="15">$I38-$D38</f>
        <v>0.13000000000000078</v>
      </c>
      <c r="K38" s="2">
        <f t="shared" ref="K38:K53" si="16">(($H38-$J38)/$F38)*100</f>
        <v>6.2857142857138211</v>
      </c>
      <c r="L38" s="2">
        <f t="shared" ref="L38:L53" si="17">(1-($H38/$F38))*100</f>
        <v>19.42857142857175</v>
      </c>
    </row>
    <row r="39" spans="1:12" x14ac:dyDescent="0.2">
      <c r="A39" s="5">
        <f t="shared" si="12"/>
        <v>788</v>
      </c>
      <c r="B39" s="2">
        <v>8</v>
      </c>
      <c r="C39" s="2">
        <v>255</v>
      </c>
      <c r="D39" s="2">
        <v>8.7110000000000003</v>
      </c>
      <c r="E39" s="2">
        <v>8.9860000000000007</v>
      </c>
      <c r="F39" s="2">
        <f t="shared" si="13"/>
        <v>0.27500000000000036</v>
      </c>
      <c r="G39" s="2">
        <v>8.9280000000000008</v>
      </c>
      <c r="H39" s="2">
        <f t="shared" si="14"/>
        <v>0.21700000000000053</v>
      </c>
      <c r="I39" s="2">
        <v>8.9139999999999997</v>
      </c>
      <c r="J39" s="2">
        <f t="shared" si="15"/>
        <v>0.2029999999999994</v>
      </c>
      <c r="K39" s="2">
        <f t="shared" si="16"/>
        <v>5.0909090909094932</v>
      </c>
      <c r="L39" s="2">
        <f t="shared" si="17"/>
        <v>21.090909090909005</v>
      </c>
    </row>
    <row r="40" spans="1:12" x14ac:dyDescent="0.2">
      <c r="A40" s="5">
        <f t="shared" si="12"/>
        <v>790</v>
      </c>
      <c r="B40" s="2">
        <v>10</v>
      </c>
      <c r="C40" s="2">
        <v>51</v>
      </c>
      <c r="D40" s="2">
        <v>8.8810000000000002</v>
      </c>
      <c r="E40" s="2">
        <v>9.0830000000000002</v>
      </c>
      <c r="F40" s="2">
        <f t="shared" si="13"/>
        <v>0.20199999999999996</v>
      </c>
      <c r="G40" s="2">
        <v>9.0449999999999999</v>
      </c>
      <c r="H40" s="2">
        <f t="shared" si="14"/>
        <v>0.1639999999999997</v>
      </c>
      <c r="I40" s="2">
        <v>9.0350000000000001</v>
      </c>
      <c r="J40" s="2">
        <f t="shared" si="15"/>
        <v>0.15399999999999991</v>
      </c>
      <c r="K40" s="2">
        <f t="shared" si="16"/>
        <v>4.9504950495048456</v>
      </c>
      <c r="L40" s="2">
        <f t="shared" si="17"/>
        <v>18.811881188118939</v>
      </c>
    </row>
    <row r="41" spans="1:12" x14ac:dyDescent="0.2">
      <c r="A41" s="5">
        <f t="shared" si="12"/>
        <v>792</v>
      </c>
      <c r="B41" s="2">
        <v>12</v>
      </c>
      <c r="C41" s="2">
        <v>117</v>
      </c>
      <c r="D41" s="2">
        <v>9.2010000000000005</v>
      </c>
      <c r="E41" s="2">
        <v>9.5380000000000003</v>
      </c>
      <c r="F41" s="2">
        <f t="shared" si="13"/>
        <v>0.33699999999999974</v>
      </c>
      <c r="G41" s="2">
        <v>9.4760000000000009</v>
      </c>
      <c r="H41" s="2">
        <f t="shared" si="14"/>
        <v>0.27500000000000036</v>
      </c>
      <c r="I41" s="2">
        <v>9.4570000000000007</v>
      </c>
      <c r="J41" s="2">
        <f t="shared" si="15"/>
        <v>0.25600000000000023</v>
      </c>
      <c r="K41" s="2">
        <f t="shared" si="16"/>
        <v>5.6379821958457397</v>
      </c>
      <c r="L41" s="2">
        <f t="shared" si="17"/>
        <v>18.397626112759479</v>
      </c>
    </row>
    <row r="42" spans="1:12" x14ac:dyDescent="0.2">
      <c r="A42" s="5">
        <f t="shared" si="12"/>
        <v>794</v>
      </c>
      <c r="B42" s="2">
        <v>14</v>
      </c>
      <c r="C42" s="2">
        <v>189</v>
      </c>
      <c r="D42" s="2">
        <v>8.77</v>
      </c>
      <c r="E42" s="2">
        <v>9.0050000000000008</v>
      </c>
      <c r="F42" s="2">
        <f t="shared" si="13"/>
        <v>0.23500000000000121</v>
      </c>
      <c r="G42" s="2">
        <v>8.9619999999999997</v>
      </c>
      <c r="H42" s="2">
        <f t="shared" si="14"/>
        <v>0.19200000000000017</v>
      </c>
      <c r="I42" s="2">
        <v>8.9499999999999993</v>
      </c>
      <c r="J42" s="2">
        <f t="shared" si="15"/>
        <v>0.17999999999999972</v>
      </c>
      <c r="K42" s="2">
        <f t="shared" si="16"/>
        <v>5.1063829787235715</v>
      </c>
      <c r="L42" s="2">
        <f t="shared" si="17"/>
        <v>18.297872340425879</v>
      </c>
    </row>
    <row r="43" spans="1:12" x14ac:dyDescent="0.2">
      <c r="A43" s="5">
        <f t="shared" si="12"/>
        <v>796</v>
      </c>
      <c r="B43" s="2">
        <v>16</v>
      </c>
      <c r="C43" s="2">
        <v>210</v>
      </c>
      <c r="D43" s="2">
        <v>8.4939999999999998</v>
      </c>
      <c r="E43" s="2">
        <v>8.8699999999999992</v>
      </c>
      <c r="F43" s="2">
        <f t="shared" si="13"/>
        <v>0.37599999999999945</v>
      </c>
      <c r="G43" s="2">
        <v>8.798</v>
      </c>
      <c r="H43" s="2">
        <f t="shared" si="14"/>
        <v>0.30400000000000027</v>
      </c>
      <c r="I43" s="2">
        <v>8.7799999999999994</v>
      </c>
      <c r="J43" s="2">
        <f t="shared" si="15"/>
        <v>0.28599999999999959</v>
      </c>
      <c r="K43" s="2">
        <f t="shared" si="16"/>
        <v>4.7872340425533801</v>
      </c>
      <c r="L43" s="2">
        <f t="shared" si="17"/>
        <v>19.148936170212572</v>
      </c>
    </row>
    <row r="44" spans="1:12" x14ac:dyDescent="0.2">
      <c r="A44" s="5">
        <f t="shared" si="12"/>
        <v>798</v>
      </c>
      <c r="B44" s="2">
        <v>18</v>
      </c>
      <c r="C44" s="2">
        <v>236</v>
      </c>
      <c r="D44" s="2">
        <v>8.4019999999999992</v>
      </c>
      <c r="E44" s="2">
        <v>8.6530000000000005</v>
      </c>
      <c r="F44" s="2">
        <f t="shared" si="13"/>
        <v>0.25100000000000122</v>
      </c>
      <c r="G44" s="2">
        <v>8.6020000000000003</v>
      </c>
      <c r="H44" s="2">
        <f t="shared" si="14"/>
        <v>0.20000000000000107</v>
      </c>
      <c r="I44" s="2">
        <v>8.5890000000000004</v>
      </c>
      <c r="J44" s="2">
        <f t="shared" si="15"/>
        <v>0.18700000000000117</v>
      </c>
      <c r="K44" s="2">
        <f t="shared" si="16"/>
        <v>5.1792828685258314</v>
      </c>
      <c r="L44" s="2">
        <f t="shared" si="17"/>
        <v>20.318725099601554</v>
      </c>
    </row>
    <row r="45" spans="1:12" x14ac:dyDescent="0.2">
      <c r="A45" s="5">
        <f t="shared" si="12"/>
        <v>800</v>
      </c>
      <c r="B45" s="2">
        <v>20</v>
      </c>
      <c r="C45" s="2">
        <v>48</v>
      </c>
      <c r="D45" s="2">
        <v>9.0020000000000007</v>
      </c>
      <c r="E45" s="2">
        <v>9.327</v>
      </c>
      <c r="F45" s="2">
        <f t="shared" si="13"/>
        <v>0.32499999999999929</v>
      </c>
      <c r="G45" s="2">
        <v>9.2579999999999991</v>
      </c>
      <c r="H45" s="2">
        <f t="shared" si="14"/>
        <v>0.25599999999999845</v>
      </c>
      <c r="I45" s="2">
        <v>9.24</v>
      </c>
      <c r="J45" s="2">
        <f t="shared" si="15"/>
        <v>0.23799999999999955</v>
      </c>
      <c r="K45" s="2">
        <f t="shared" si="16"/>
        <v>5.5384615384612141</v>
      </c>
      <c r="L45" s="2">
        <f t="shared" si="17"/>
        <v>21.230769230769532</v>
      </c>
    </row>
    <row r="46" spans="1:12" x14ac:dyDescent="0.2">
      <c r="A46" s="5">
        <f t="shared" si="12"/>
        <v>802</v>
      </c>
      <c r="B46" s="2">
        <v>22</v>
      </c>
      <c r="C46" s="2">
        <v>149</v>
      </c>
      <c r="D46" s="2">
        <v>8.9760000000000009</v>
      </c>
      <c r="E46" s="2">
        <v>9.19</v>
      </c>
      <c r="F46" s="2">
        <f t="shared" si="13"/>
        <v>0.21399999999999864</v>
      </c>
      <c r="G46" s="2">
        <v>9.1449999999999996</v>
      </c>
      <c r="H46" s="2">
        <f t="shared" si="14"/>
        <v>0.16899999999999871</v>
      </c>
      <c r="I46" s="2">
        <v>9.1329999999999991</v>
      </c>
      <c r="J46" s="2">
        <f t="shared" si="15"/>
        <v>0.15699999999999825</v>
      </c>
      <c r="K46" s="2">
        <f t="shared" si="16"/>
        <v>5.6074766355142671</v>
      </c>
      <c r="L46" s="2">
        <f t="shared" si="17"/>
        <v>21.028037383177669</v>
      </c>
    </row>
    <row r="47" spans="1:12" x14ac:dyDescent="0.2">
      <c r="A47" s="5">
        <f t="shared" si="12"/>
        <v>804</v>
      </c>
      <c r="B47" s="2">
        <v>24</v>
      </c>
      <c r="C47" s="2">
        <v>143</v>
      </c>
      <c r="D47" s="2">
        <v>9.2569999999999997</v>
      </c>
      <c r="E47" s="2">
        <v>9.6159999999999997</v>
      </c>
      <c r="F47" s="2">
        <f t="shared" si="13"/>
        <v>0.35899999999999999</v>
      </c>
      <c r="G47" s="2">
        <v>9.5419999999999998</v>
      </c>
      <c r="H47" s="2">
        <f t="shared" si="14"/>
        <v>0.28500000000000014</v>
      </c>
      <c r="I47" s="2">
        <v>9.5220000000000002</v>
      </c>
      <c r="J47" s="2">
        <f t="shared" si="15"/>
        <v>0.26500000000000057</v>
      </c>
      <c r="K47" s="2">
        <f t="shared" si="16"/>
        <v>5.5710306406684049</v>
      </c>
      <c r="L47" s="2">
        <f t="shared" si="17"/>
        <v>20.612813370473493</v>
      </c>
    </row>
    <row r="48" spans="1:12" x14ac:dyDescent="0.2">
      <c r="A48" s="5">
        <f t="shared" si="12"/>
        <v>806</v>
      </c>
      <c r="B48" s="2">
        <v>26</v>
      </c>
      <c r="C48" s="2">
        <v>206</v>
      </c>
      <c r="D48" s="2">
        <v>9.8239999999999998</v>
      </c>
      <c r="E48" s="2">
        <v>10.161</v>
      </c>
      <c r="F48" s="2">
        <f t="shared" si="13"/>
        <v>0.33699999999999974</v>
      </c>
      <c r="G48" s="2">
        <v>10.097</v>
      </c>
      <c r="H48" s="2">
        <f t="shared" si="14"/>
        <v>0.27299999999999969</v>
      </c>
      <c r="I48" s="2">
        <v>10.077</v>
      </c>
      <c r="J48" s="2">
        <f t="shared" si="15"/>
        <v>0.25300000000000011</v>
      </c>
      <c r="K48" s="2">
        <f t="shared" si="16"/>
        <v>5.9347181008900858</v>
      </c>
      <c r="L48" s="2">
        <f t="shared" si="17"/>
        <v>18.991097922848699</v>
      </c>
    </row>
    <row r="49" spans="1:12" x14ac:dyDescent="0.2">
      <c r="A49" s="5">
        <f t="shared" si="12"/>
        <v>808</v>
      </c>
      <c r="B49" s="2">
        <v>28</v>
      </c>
      <c r="C49" s="2">
        <v>238</v>
      </c>
      <c r="D49" s="2">
        <v>9.5259999999999998</v>
      </c>
      <c r="E49" s="2">
        <v>9.7110000000000003</v>
      </c>
      <c r="F49" s="2">
        <f t="shared" si="13"/>
        <v>0.1850000000000005</v>
      </c>
      <c r="G49" s="2">
        <v>9.6769999999999996</v>
      </c>
      <c r="H49" s="2">
        <f t="shared" si="14"/>
        <v>0.1509999999999998</v>
      </c>
      <c r="I49" s="2">
        <v>9.6649999999999991</v>
      </c>
      <c r="J49" s="2">
        <f t="shared" si="15"/>
        <v>0.13899999999999935</v>
      </c>
      <c r="K49" s="2">
        <f t="shared" si="16"/>
        <v>6.4864864864867142</v>
      </c>
      <c r="L49" s="2">
        <f t="shared" si="17"/>
        <v>18.378378378378702</v>
      </c>
    </row>
    <row r="50" spans="1:12" x14ac:dyDescent="0.2">
      <c r="A50" s="5">
        <f t="shared" si="12"/>
        <v>810</v>
      </c>
      <c r="B50" s="2">
        <v>30</v>
      </c>
      <c r="C50" s="2">
        <v>73</v>
      </c>
      <c r="D50" s="2">
        <v>9.093</v>
      </c>
      <c r="E50" s="2">
        <v>9.3239999999999998</v>
      </c>
      <c r="F50" s="2">
        <f t="shared" si="13"/>
        <v>0.23099999999999987</v>
      </c>
      <c r="G50" s="2">
        <v>9.2829999999999995</v>
      </c>
      <c r="H50" s="2">
        <f t="shared" si="14"/>
        <v>0.1899999999999995</v>
      </c>
      <c r="I50" s="2">
        <v>9.2680000000000007</v>
      </c>
      <c r="J50" s="2">
        <f t="shared" si="15"/>
        <v>0.17500000000000071</v>
      </c>
      <c r="K50" s="2">
        <f t="shared" si="16"/>
        <v>6.4935064935059739</v>
      </c>
      <c r="L50" s="2">
        <f t="shared" si="17"/>
        <v>17.748917748917915</v>
      </c>
    </row>
    <row r="51" spans="1:12" x14ac:dyDescent="0.2">
      <c r="A51" s="5">
        <f t="shared" si="12"/>
        <v>812</v>
      </c>
      <c r="B51" s="2">
        <v>32</v>
      </c>
      <c r="C51" s="2">
        <v>22</v>
      </c>
      <c r="D51" s="2">
        <v>9.4190000000000005</v>
      </c>
      <c r="E51" s="2">
        <v>9.734</v>
      </c>
      <c r="F51" s="2">
        <f t="shared" si="13"/>
        <v>0.3149999999999995</v>
      </c>
      <c r="G51" s="2">
        <v>9.6859999999999999</v>
      </c>
      <c r="H51" s="2">
        <f t="shared" si="14"/>
        <v>0.26699999999999946</v>
      </c>
      <c r="I51" s="2">
        <v>9.6669999999999998</v>
      </c>
      <c r="J51" s="2">
        <f t="shared" si="15"/>
        <v>0.24799999999999933</v>
      </c>
      <c r="K51" s="2">
        <f t="shared" si="16"/>
        <v>6.0317460317460814</v>
      </c>
      <c r="L51" s="2">
        <f t="shared" si="17"/>
        <v>15.238095238095273</v>
      </c>
    </row>
    <row r="52" spans="1:12" x14ac:dyDescent="0.2">
      <c r="A52" s="5">
        <f t="shared" si="12"/>
        <v>814</v>
      </c>
      <c r="B52" s="2">
        <v>34</v>
      </c>
      <c r="C52" s="2">
        <v>8</v>
      </c>
      <c r="D52" s="2">
        <v>8.8339999999999996</v>
      </c>
      <c r="E52" s="2">
        <v>9.2200000000000006</v>
      </c>
      <c r="F52" s="2">
        <f t="shared" si="13"/>
        <v>0.38600000000000101</v>
      </c>
      <c r="G52" s="2">
        <v>9.1750000000000007</v>
      </c>
      <c r="H52" s="2">
        <f t="shared" si="14"/>
        <v>0.34100000000000108</v>
      </c>
      <c r="I52" s="2">
        <v>9.157</v>
      </c>
      <c r="J52" s="2">
        <f t="shared" si="15"/>
        <v>0.3230000000000004</v>
      </c>
      <c r="K52" s="2">
        <f t="shared" si="16"/>
        <v>4.6632124352333246</v>
      </c>
      <c r="L52" s="2">
        <f t="shared" si="17"/>
        <v>11.658031088082854</v>
      </c>
    </row>
    <row r="53" spans="1:12" x14ac:dyDescent="0.2">
      <c r="A53" s="5">
        <f t="shared" si="12"/>
        <v>816</v>
      </c>
      <c r="B53" s="2">
        <v>36</v>
      </c>
      <c r="C53" s="2">
        <v>984</v>
      </c>
      <c r="D53" s="2">
        <v>8.5850000000000009</v>
      </c>
      <c r="E53" s="2">
        <v>8.9740000000000002</v>
      </c>
      <c r="F53" s="2">
        <f t="shared" si="13"/>
        <v>0.38899999999999935</v>
      </c>
      <c r="G53" s="2">
        <v>8.9329999999999998</v>
      </c>
      <c r="H53" s="2">
        <f t="shared" si="14"/>
        <v>0.34799999999999898</v>
      </c>
      <c r="I53" s="2">
        <v>8.9169999999999998</v>
      </c>
      <c r="J53" s="2">
        <f t="shared" si="15"/>
        <v>0.33199999999999896</v>
      </c>
      <c r="K53" s="2">
        <f t="shared" si="16"/>
        <v>4.1131105398457688</v>
      </c>
      <c r="L53" s="2">
        <f t="shared" si="17"/>
        <v>10.539845758354872</v>
      </c>
    </row>
    <row r="54" spans="1:12" x14ac:dyDescent="0.2">
      <c r="A54" s="5">
        <f>780+$B54</f>
        <v>818</v>
      </c>
      <c r="B54" s="2">
        <v>38</v>
      </c>
      <c r="C54" s="2">
        <v>9</v>
      </c>
      <c r="D54" s="2">
        <v>8.0679999999999996</v>
      </c>
      <c r="E54" s="2">
        <v>8.3460000000000001</v>
      </c>
      <c r="F54" s="2">
        <f>$E54-$D54</f>
        <v>0.27800000000000047</v>
      </c>
      <c r="G54" s="2">
        <v>8.31</v>
      </c>
      <c r="H54" s="2">
        <f>$G54-$D54</f>
        <v>0.24200000000000088</v>
      </c>
      <c r="I54" s="2">
        <v>8.3040000000000003</v>
      </c>
      <c r="J54" s="2">
        <f>$I54-$D54</f>
        <v>0.23600000000000065</v>
      </c>
      <c r="K54" s="2">
        <f>(($H54-$J54)/$F54)*100</f>
        <v>2.1582733812950421</v>
      </c>
      <c r="L54" s="2">
        <f>(1-($H54/$F54))*100</f>
        <v>12.949640287769615</v>
      </c>
    </row>
    <row r="55" spans="1:12" x14ac:dyDescent="0.2">
      <c r="A55" s="5">
        <f t="shared" ref="A55:A74" si="18">780+$B55</f>
        <v>820</v>
      </c>
      <c r="B55" s="2">
        <v>40</v>
      </c>
      <c r="C55" s="2">
        <v>190</v>
      </c>
      <c r="D55" s="2">
        <v>8.4640000000000004</v>
      </c>
      <c r="E55" s="2">
        <v>8.6969999999999992</v>
      </c>
      <c r="F55" s="2">
        <f t="shared" ref="F55:F118" si="19">$E55-$D55</f>
        <v>0.23299999999999876</v>
      </c>
      <c r="G55" s="2">
        <v>8.6669999999999998</v>
      </c>
      <c r="H55" s="2">
        <f t="shared" ref="H55:H118" si="20">$G55-$D55</f>
        <v>0.2029999999999994</v>
      </c>
      <c r="I55" s="2">
        <v>8.6639999999999997</v>
      </c>
      <c r="J55" s="2">
        <f t="shared" ref="J55:J118" si="21">$I55-$D55</f>
        <v>0.19999999999999929</v>
      </c>
      <c r="K55" s="2">
        <f t="shared" ref="K55:K118" si="22">(($H55-$J55)/$F55)*100</f>
        <v>1.2875536480687253</v>
      </c>
      <c r="L55" s="2">
        <f t="shared" ref="L55:L118" si="23">(1-($H55/$F55))*100</f>
        <v>12.875536480686488</v>
      </c>
    </row>
    <row r="56" spans="1:12" x14ac:dyDescent="0.2">
      <c r="A56" s="5">
        <f t="shared" si="18"/>
        <v>822</v>
      </c>
      <c r="B56" s="2">
        <v>42</v>
      </c>
      <c r="C56" s="2">
        <v>255</v>
      </c>
      <c r="D56" s="2">
        <v>8.7100000000000009</v>
      </c>
      <c r="E56" s="2">
        <v>9.1129999999999995</v>
      </c>
      <c r="F56" s="2">
        <f t="shared" si="19"/>
        <v>0.40299999999999869</v>
      </c>
      <c r="G56" s="2">
        <v>9.0739999999999998</v>
      </c>
      <c r="H56" s="2">
        <f t="shared" si="20"/>
        <v>0.36399999999999899</v>
      </c>
      <c r="I56" s="2">
        <v>9.0690000000000008</v>
      </c>
      <c r="J56" s="2">
        <f t="shared" si="21"/>
        <v>0.35899999999999999</v>
      </c>
      <c r="K56" s="2">
        <f t="shared" si="22"/>
        <v>1.2406947890816431</v>
      </c>
      <c r="L56" s="2">
        <f t="shared" si="23"/>
        <v>9.6774193548386673</v>
      </c>
    </row>
    <row r="57" spans="1:12" x14ac:dyDescent="0.2">
      <c r="A57" s="5">
        <f t="shared" si="18"/>
        <v>824</v>
      </c>
      <c r="B57" s="2">
        <v>44</v>
      </c>
      <c r="C57" s="2">
        <v>51</v>
      </c>
      <c r="D57" s="2">
        <v>8.8800000000000008</v>
      </c>
      <c r="E57" s="2">
        <v>9.33</v>
      </c>
      <c r="F57" s="2">
        <f t="shared" si="19"/>
        <v>0.44999999999999929</v>
      </c>
      <c r="G57" s="2">
        <v>9.2919999999999998</v>
      </c>
      <c r="H57" s="2">
        <f t="shared" si="20"/>
        <v>0.41199999999999903</v>
      </c>
      <c r="I57" s="2">
        <v>9.2859999999999996</v>
      </c>
      <c r="J57" s="2">
        <f t="shared" si="21"/>
        <v>0.40599999999999881</v>
      </c>
      <c r="K57" s="2">
        <f t="shared" si="22"/>
        <v>1.3333333333333859</v>
      </c>
      <c r="L57" s="2">
        <f t="shared" si="23"/>
        <v>8.4444444444445104</v>
      </c>
    </row>
    <row r="58" spans="1:12" x14ac:dyDescent="0.2">
      <c r="A58" s="5">
        <f t="shared" si="18"/>
        <v>826</v>
      </c>
      <c r="B58" s="2">
        <v>46</v>
      </c>
      <c r="C58" s="2">
        <v>117</v>
      </c>
      <c r="D58" s="2">
        <v>9.1999999999999993</v>
      </c>
      <c r="E58" s="2">
        <v>9.702</v>
      </c>
      <c r="F58" s="2">
        <f t="shared" si="19"/>
        <v>0.50200000000000067</v>
      </c>
      <c r="G58" s="2">
        <v>9.6519999999999992</v>
      </c>
      <c r="H58" s="2">
        <f t="shared" si="20"/>
        <v>0.45199999999999996</v>
      </c>
      <c r="I58" s="2">
        <v>9.6430000000000007</v>
      </c>
      <c r="J58" s="2">
        <f t="shared" si="21"/>
        <v>0.44300000000000139</v>
      </c>
      <c r="K58" s="2">
        <f t="shared" si="22"/>
        <v>1.7928286852586759</v>
      </c>
      <c r="L58" s="2">
        <f t="shared" si="23"/>
        <v>9.9601593625499252</v>
      </c>
    </row>
    <row r="59" spans="1:12" x14ac:dyDescent="0.2">
      <c r="A59" s="5">
        <f t="shared" si="18"/>
        <v>828</v>
      </c>
      <c r="B59" s="2">
        <v>48</v>
      </c>
      <c r="C59" s="2">
        <v>189</v>
      </c>
      <c r="D59" s="2">
        <v>8.7690000000000001</v>
      </c>
      <c r="E59" s="2">
        <v>9.2460000000000004</v>
      </c>
      <c r="F59" s="2">
        <f t="shared" si="19"/>
        <v>0.47700000000000031</v>
      </c>
      <c r="G59" s="2">
        <v>9.202</v>
      </c>
      <c r="H59" s="2">
        <f t="shared" si="20"/>
        <v>0.43299999999999983</v>
      </c>
      <c r="I59" s="2">
        <v>9.1929999999999996</v>
      </c>
      <c r="J59" s="2">
        <f t="shared" si="21"/>
        <v>0.42399999999999949</v>
      </c>
      <c r="K59" s="2">
        <f t="shared" si="22"/>
        <v>1.8867924528302591</v>
      </c>
      <c r="L59" s="2">
        <f t="shared" si="23"/>
        <v>9.2243186582810175</v>
      </c>
    </row>
    <row r="60" spans="1:12" x14ac:dyDescent="0.2">
      <c r="A60" s="5">
        <f t="shared" si="18"/>
        <v>830</v>
      </c>
      <c r="B60" s="2">
        <v>50</v>
      </c>
      <c r="C60" s="2">
        <v>210</v>
      </c>
      <c r="D60" s="2">
        <v>8.4930000000000003</v>
      </c>
      <c r="E60" s="2">
        <v>8.9</v>
      </c>
      <c r="F60" s="2">
        <f t="shared" si="19"/>
        <v>0.40700000000000003</v>
      </c>
      <c r="G60" s="2">
        <v>8.8569999999999993</v>
      </c>
      <c r="H60" s="2">
        <f t="shared" si="20"/>
        <v>0.36399999999999899</v>
      </c>
      <c r="I60" s="2">
        <v>8.8490000000000002</v>
      </c>
      <c r="J60" s="2">
        <f t="shared" si="21"/>
        <v>0.35599999999999987</v>
      </c>
      <c r="K60" s="2">
        <f t="shared" si="22"/>
        <v>1.9656019656017492</v>
      </c>
      <c r="L60" s="2">
        <f t="shared" si="23"/>
        <v>10.565110565110825</v>
      </c>
    </row>
    <row r="61" spans="1:12" x14ac:dyDescent="0.2">
      <c r="A61" s="5">
        <f t="shared" si="18"/>
        <v>832</v>
      </c>
      <c r="B61" s="2">
        <v>52</v>
      </c>
      <c r="C61" s="2">
        <v>236</v>
      </c>
      <c r="D61" s="2">
        <v>8.4</v>
      </c>
      <c r="E61" s="2">
        <v>8.8140000000000001</v>
      </c>
      <c r="F61" s="2">
        <f t="shared" si="19"/>
        <v>0.4139999999999997</v>
      </c>
      <c r="G61" s="2">
        <v>8.782</v>
      </c>
      <c r="H61" s="2">
        <f t="shared" si="20"/>
        <v>0.38199999999999967</v>
      </c>
      <c r="I61" s="2">
        <v>8.7750000000000004</v>
      </c>
      <c r="J61" s="2">
        <f t="shared" si="21"/>
        <v>0.375</v>
      </c>
      <c r="K61" s="2">
        <f t="shared" si="22"/>
        <v>1.6908212560385696</v>
      </c>
      <c r="L61" s="2">
        <f t="shared" si="23"/>
        <v>7.7294685990338285</v>
      </c>
    </row>
    <row r="62" spans="1:12" x14ac:dyDescent="0.2">
      <c r="A62" s="5">
        <f t="shared" si="18"/>
        <v>834</v>
      </c>
      <c r="B62" s="2">
        <v>54</v>
      </c>
      <c r="C62" s="2">
        <v>48</v>
      </c>
      <c r="D62" s="2">
        <v>9.0009999999999994</v>
      </c>
      <c r="E62" s="2">
        <v>9.4550000000000001</v>
      </c>
      <c r="F62" s="2">
        <f t="shared" si="19"/>
        <v>0.45400000000000063</v>
      </c>
      <c r="G62" s="2">
        <v>9.4179999999999993</v>
      </c>
      <c r="H62" s="2">
        <f t="shared" si="20"/>
        <v>0.41699999999999982</v>
      </c>
      <c r="I62" s="2">
        <v>9.4090000000000007</v>
      </c>
      <c r="J62" s="2">
        <f t="shared" si="21"/>
        <v>0.40800000000000125</v>
      </c>
      <c r="K62" s="2">
        <f t="shared" si="22"/>
        <v>1.9823788546252319</v>
      </c>
      <c r="L62" s="2">
        <f t="shared" si="23"/>
        <v>8.1497797356829835</v>
      </c>
    </row>
    <row r="63" spans="1:12" x14ac:dyDescent="0.2">
      <c r="A63" s="5">
        <f t="shared" si="18"/>
        <v>836</v>
      </c>
      <c r="B63" s="2">
        <v>56</v>
      </c>
      <c r="C63" s="2">
        <v>149</v>
      </c>
      <c r="D63" s="2">
        <v>8.9770000000000003</v>
      </c>
      <c r="E63" s="2">
        <v>9.4619999999999997</v>
      </c>
      <c r="F63" s="2">
        <f t="shared" si="19"/>
        <v>0.48499999999999943</v>
      </c>
      <c r="G63" s="2">
        <v>9.423</v>
      </c>
      <c r="H63" s="2">
        <f t="shared" si="20"/>
        <v>0.44599999999999973</v>
      </c>
      <c r="I63" s="2">
        <v>9.4149999999999991</v>
      </c>
      <c r="J63" s="2">
        <f t="shared" si="21"/>
        <v>0.43799999999999883</v>
      </c>
      <c r="K63" s="2">
        <f t="shared" si="22"/>
        <v>1.6494845360826609</v>
      </c>
      <c r="L63" s="2">
        <f t="shared" si="23"/>
        <v>8.041237113402012</v>
      </c>
    </row>
    <row r="64" spans="1:12" x14ac:dyDescent="0.2">
      <c r="A64" s="5">
        <f t="shared" si="18"/>
        <v>838</v>
      </c>
      <c r="B64" s="2">
        <v>58</v>
      </c>
      <c r="C64" s="2">
        <v>143</v>
      </c>
      <c r="D64" s="2">
        <v>9.2560000000000002</v>
      </c>
      <c r="E64" s="2">
        <v>10.010999999999999</v>
      </c>
      <c r="F64" s="2">
        <f t="shared" si="19"/>
        <v>0.75499999999999901</v>
      </c>
      <c r="G64" s="2">
        <v>9.9740000000000002</v>
      </c>
      <c r="H64" s="2">
        <f t="shared" si="20"/>
        <v>0.71799999999999997</v>
      </c>
      <c r="I64" s="2">
        <v>9.9640000000000004</v>
      </c>
      <c r="J64" s="2">
        <f t="shared" si="21"/>
        <v>0.70800000000000018</v>
      </c>
      <c r="K64" s="2">
        <f t="shared" si="22"/>
        <v>1.3245033112582516</v>
      </c>
      <c r="L64" s="2">
        <f t="shared" si="23"/>
        <v>4.9006622516555076</v>
      </c>
    </row>
    <row r="65" spans="1:12" x14ac:dyDescent="0.2">
      <c r="A65" s="5">
        <f t="shared" si="18"/>
        <v>840</v>
      </c>
      <c r="B65" s="2">
        <v>60</v>
      </c>
      <c r="C65" s="2">
        <v>238</v>
      </c>
      <c r="D65" s="2">
        <v>9.5250000000000004</v>
      </c>
      <c r="E65" s="2">
        <v>10.172000000000001</v>
      </c>
      <c r="F65" s="2">
        <f t="shared" si="19"/>
        <v>0.64700000000000024</v>
      </c>
      <c r="G65" s="2">
        <v>10.148</v>
      </c>
      <c r="H65" s="2">
        <f t="shared" si="20"/>
        <v>0.62299999999999933</v>
      </c>
      <c r="I65" s="2">
        <v>10.141</v>
      </c>
      <c r="J65" s="2">
        <f t="shared" si="21"/>
        <v>0.61599999999999966</v>
      </c>
      <c r="K65" s="2">
        <f t="shared" si="22"/>
        <v>1.0819165378670279</v>
      </c>
      <c r="L65" s="2">
        <f t="shared" si="23"/>
        <v>3.7094281298301279</v>
      </c>
    </row>
    <row r="66" spans="1:12" x14ac:dyDescent="0.2">
      <c r="A66" s="5">
        <f t="shared" si="18"/>
        <v>842</v>
      </c>
      <c r="B66" s="2">
        <v>62</v>
      </c>
      <c r="C66" s="2">
        <v>73</v>
      </c>
      <c r="D66" s="2">
        <v>9.0920000000000005</v>
      </c>
      <c r="E66" s="2">
        <v>9.6300000000000008</v>
      </c>
      <c r="F66" s="2">
        <f t="shared" si="19"/>
        <v>0.53800000000000026</v>
      </c>
      <c r="G66" s="2">
        <v>9.6020000000000003</v>
      </c>
      <c r="H66" s="2">
        <f t="shared" si="20"/>
        <v>0.50999999999999979</v>
      </c>
      <c r="I66" s="2">
        <v>9.5939999999999994</v>
      </c>
      <c r="J66" s="2">
        <f t="shared" si="21"/>
        <v>0.50199999999999889</v>
      </c>
      <c r="K66" s="2">
        <f t="shared" si="22"/>
        <v>1.4869888475838089</v>
      </c>
      <c r="L66" s="2">
        <f t="shared" si="23"/>
        <v>5.2044609665428343</v>
      </c>
    </row>
    <row r="67" spans="1:12" x14ac:dyDescent="0.2">
      <c r="A67" s="5">
        <f t="shared" si="18"/>
        <v>844</v>
      </c>
      <c r="B67" s="2">
        <v>64</v>
      </c>
      <c r="C67" s="2">
        <v>22</v>
      </c>
      <c r="D67" s="2">
        <v>9.4179999999999993</v>
      </c>
      <c r="E67" s="2">
        <v>9.9109999999999996</v>
      </c>
      <c r="F67" s="2">
        <f t="shared" si="19"/>
        <v>0.49300000000000033</v>
      </c>
      <c r="G67" s="2">
        <v>9.8819999999999997</v>
      </c>
      <c r="H67" s="2">
        <f t="shared" si="20"/>
        <v>0.46400000000000041</v>
      </c>
      <c r="I67" s="2">
        <v>9.875</v>
      </c>
      <c r="J67" s="2">
        <f t="shared" si="21"/>
        <v>0.45700000000000074</v>
      </c>
      <c r="K67" s="2">
        <f t="shared" si="22"/>
        <v>1.4198782961459775</v>
      </c>
      <c r="L67" s="2">
        <f t="shared" si="23"/>
        <v>5.8823529411764497</v>
      </c>
    </row>
    <row r="68" spans="1:12" x14ac:dyDescent="0.2">
      <c r="A68" s="5">
        <f t="shared" si="18"/>
        <v>846</v>
      </c>
      <c r="B68" s="2">
        <v>66</v>
      </c>
      <c r="C68" s="2">
        <v>8</v>
      </c>
      <c r="D68" s="2">
        <v>8.8339999999999996</v>
      </c>
      <c r="E68" s="2">
        <v>9.3770000000000007</v>
      </c>
      <c r="F68" s="2">
        <f t="shared" si="19"/>
        <v>0.54300000000000104</v>
      </c>
      <c r="G68" s="2">
        <v>9.3450000000000006</v>
      </c>
      <c r="H68" s="2">
        <f t="shared" si="20"/>
        <v>0.51100000000000101</v>
      </c>
      <c r="I68" s="2">
        <v>9.3350000000000009</v>
      </c>
      <c r="J68" s="2">
        <f t="shared" si="21"/>
        <v>0.50100000000000122</v>
      </c>
      <c r="K68" s="2">
        <f t="shared" si="22"/>
        <v>1.84162062615097</v>
      </c>
      <c r="L68" s="2">
        <f t="shared" si="23"/>
        <v>5.8931860036832369</v>
      </c>
    </row>
    <row r="69" spans="1:12" x14ac:dyDescent="0.2">
      <c r="A69" s="5">
        <f t="shared" si="18"/>
        <v>848</v>
      </c>
      <c r="B69" s="2">
        <v>68</v>
      </c>
      <c r="C69" s="2">
        <v>264</v>
      </c>
      <c r="D69" s="2">
        <v>8.5839999999999996</v>
      </c>
      <c r="E69" s="2">
        <v>9.3870000000000005</v>
      </c>
      <c r="F69" s="2">
        <f t="shared" si="19"/>
        <v>0.80300000000000082</v>
      </c>
      <c r="G69" s="2">
        <v>9.359</v>
      </c>
      <c r="H69" s="2">
        <f t="shared" si="20"/>
        <v>0.77500000000000036</v>
      </c>
      <c r="I69" s="2">
        <v>9.3460000000000001</v>
      </c>
      <c r="J69" s="2">
        <f t="shared" si="21"/>
        <v>0.76200000000000045</v>
      </c>
      <c r="K69" s="2">
        <f t="shared" si="22"/>
        <v>1.6189290161892762</v>
      </c>
      <c r="L69" s="2">
        <f t="shared" si="23"/>
        <v>3.4869240348692987</v>
      </c>
    </row>
    <row r="70" spans="1:12" x14ac:dyDescent="0.2">
      <c r="A70" s="5">
        <f t="shared" si="18"/>
        <v>850</v>
      </c>
      <c r="B70" s="2">
        <v>70</v>
      </c>
      <c r="C70" s="2">
        <v>206</v>
      </c>
      <c r="D70" s="2">
        <v>9.8230000000000004</v>
      </c>
      <c r="E70" s="2">
        <v>10.875999999999999</v>
      </c>
      <c r="F70" s="2">
        <f t="shared" si="19"/>
        <v>1.052999999999999</v>
      </c>
      <c r="G70" s="2">
        <v>10.847</v>
      </c>
      <c r="H70" s="2">
        <f t="shared" si="20"/>
        <v>1.0239999999999991</v>
      </c>
      <c r="I70" s="2">
        <v>10.833</v>
      </c>
      <c r="J70" s="2">
        <f t="shared" si="21"/>
        <v>1.0099999999999998</v>
      </c>
      <c r="K70" s="2">
        <f t="shared" si="22"/>
        <v>1.3295346628679352</v>
      </c>
      <c r="L70" s="2">
        <f t="shared" si="23"/>
        <v>2.7540360873694159</v>
      </c>
    </row>
    <row r="71" spans="1:12" x14ac:dyDescent="0.2">
      <c r="A71" s="5">
        <f t="shared" si="18"/>
        <v>852</v>
      </c>
      <c r="B71" s="2">
        <v>72</v>
      </c>
      <c r="C71" s="2">
        <v>224</v>
      </c>
      <c r="D71" s="2">
        <v>8.7110000000000003</v>
      </c>
      <c r="E71" s="2">
        <v>9.6300000000000008</v>
      </c>
      <c r="F71" s="2">
        <f t="shared" si="19"/>
        <v>0.91900000000000048</v>
      </c>
      <c r="G71" s="2">
        <v>9.6029999999999998</v>
      </c>
      <c r="H71" s="2">
        <f t="shared" si="20"/>
        <v>0.89199999999999946</v>
      </c>
      <c r="I71" s="2">
        <v>9.5909999999999993</v>
      </c>
      <c r="J71" s="2">
        <f t="shared" si="21"/>
        <v>0.87999999999999901</v>
      </c>
      <c r="K71" s="2">
        <f t="shared" si="22"/>
        <v>1.3057671381937375</v>
      </c>
      <c r="L71" s="2">
        <f t="shared" si="23"/>
        <v>2.9379760609359096</v>
      </c>
    </row>
    <row r="72" spans="1:12" x14ac:dyDescent="0.2">
      <c r="A72" s="5">
        <f t="shared" si="18"/>
        <v>854</v>
      </c>
      <c r="B72" s="2">
        <v>74</v>
      </c>
      <c r="C72" s="2">
        <v>31</v>
      </c>
      <c r="D72" s="2">
        <v>8.8309999999999995</v>
      </c>
      <c r="E72" s="2">
        <v>9.5109999999999992</v>
      </c>
      <c r="F72" s="2">
        <f t="shared" si="19"/>
        <v>0.67999999999999972</v>
      </c>
      <c r="G72" s="2">
        <v>9.4740000000000002</v>
      </c>
      <c r="H72" s="2">
        <f t="shared" si="20"/>
        <v>0.64300000000000068</v>
      </c>
      <c r="I72" s="2">
        <v>9.4619999999999997</v>
      </c>
      <c r="J72" s="2">
        <f t="shared" si="21"/>
        <v>0.63100000000000023</v>
      </c>
      <c r="K72" s="2">
        <f t="shared" si="22"/>
        <v>1.7647058823530088</v>
      </c>
      <c r="L72" s="2">
        <f t="shared" si="23"/>
        <v>5.4411764705880934</v>
      </c>
    </row>
    <row r="73" spans="1:12" x14ac:dyDescent="0.2">
      <c r="A73" s="5">
        <f t="shared" si="18"/>
        <v>856</v>
      </c>
      <c r="B73" s="2">
        <v>76</v>
      </c>
      <c r="C73" s="2">
        <v>229</v>
      </c>
      <c r="D73" s="2">
        <v>8.4420000000000002</v>
      </c>
      <c r="E73" s="2">
        <v>9.2799999999999994</v>
      </c>
      <c r="F73" s="2">
        <f t="shared" si="19"/>
        <v>0.83799999999999919</v>
      </c>
      <c r="G73" s="2">
        <v>9.2319999999999993</v>
      </c>
      <c r="H73" s="2">
        <f t="shared" si="20"/>
        <v>0.78999999999999915</v>
      </c>
      <c r="I73" s="2">
        <v>9.2170000000000005</v>
      </c>
      <c r="J73" s="2">
        <f t="shared" si="21"/>
        <v>0.77500000000000036</v>
      </c>
      <c r="K73" s="2">
        <f t="shared" si="22"/>
        <v>1.7899761336514088</v>
      </c>
      <c r="L73" s="2">
        <f t="shared" si="23"/>
        <v>5.7279236276849721</v>
      </c>
    </row>
    <row r="74" spans="1:12" x14ac:dyDescent="0.2">
      <c r="A74" s="5">
        <f t="shared" si="18"/>
        <v>858</v>
      </c>
      <c r="B74" s="2">
        <v>78</v>
      </c>
      <c r="C74" s="2">
        <v>78</v>
      </c>
      <c r="D74" s="2">
        <v>8.9499999999999993</v>
      </c>
      <c r="E74" s="2">
        <v>9.8019999999999996</v>
      </c>
      <c r="F74" s="2">
        <f t="shared" si="19"/>
        <v>0.85200000000000031</v>
      </c>
      <c r="G74" s="2">
        <v>9.7590000000000003</v>
      </c>
      <c r="H74" s="2">
        <f t="shared" si="20"/>
        <v>0.80900000000000105</v>
      </c>
      <c r="I74" s="2">
        <v>9.7439999999999998</v>
      </c>
      <c r="J74" s="2">
        <f t="shared" si="21"/>
        <v>0.79400000000000048</v>
      </c>
      <c r="K74" s="2">
        <f t="shared" si="22"/>
        <v>1.7605633802817562</v>
      </c>
      <c r="L74" s="2">
        <f t="shared" si="23"/>
        <v>5.0469483568074232</v>
      </c>
    </row>
    <row r="75" spans="1:12" x14ac:dyDescent="0.2">
      <c r="A75" s="5">
        <f t="shared" ref="A75:A108" si="24">$B75+830</f>
        <v>860</v>
      </c>
      <c r="B75" s="2">
        <v>30</v>
      </c>
      <c r="C75" s="2">
        <v>187</v>
      </c>
      <c r="D75" s="2">
        <v>8.4290000000000003</v>
      </c>
      <c r="E75" s="2">
        <v>8.7720000000000002</v>
      </c>
      <c r="F75" s="2">
        <f t="shared" si="19"/>
        <v>0.34299999999999997</v>
      </c>
      <c r="G75" s="2">
        <v>8.76</v>
      </c>
      <c r="H75" s="2">
        <f t="shared" si="20"/>
        <v>0.33099999999999952</v>
      </c>
      <c r="I75" s="2">
        <v>8.7490000000000006</v>
      </c>
      <c r="J75" s="2">
        <f t="shared" si="21"/>
        <v>0.32000000000000028</v>
      </c>
      <c r="K75" s="2">
        <f t="shared" si="22"/>
        <v>3.2069970845478815</v>
      </c>
      <c r="L75" s="2">
        <f t="shared" si="23"/>
        <v>3.4985422740526073</v>
      </c>
    </row>
    <row r="76" spans="1:12" x14ac:dyDescent="0.2">
      <c r="A76" s="8">
        <f t="shared" si="24"/>
        <v>862</v>
      </c>
      <c r="B76" s="2">
        <v>32</v>
      </c>
      <c r="C76" s="2">
        <v>257</v>
      </c>
      <c r="D76" s="2">
        <v>9.1829999999999998</v>
      </c>
      <c r="E76" s="2">
        <v>9.5540000000000003</v>
      </c>
      <c r="F76" s="2">
        <f t="shared" si="19"/>
        <v>0.37100000000000044</v>
      </c>
      <c r="G76" s="2">
        <v>9.5410000000000004</v>
      </c>
      <c r="H76" s="2">
        <f t="shared" si="20"/>
        <v>0.35800000000000054</v>
      </c>
      <c r="I76" s="2">
        <v>9.5359999999999996</v>
      </c>
      <c r="J76" s="2">
        <f t="shared" si="21"/>
        <v>0.35299999999999976</v>
      </c>
      <c r="K76" s="3">
        <f t="shared" si="22"/>
        <v>1.3477088948789153</v>
      </c>
      <c r="L76" s="3">
        <f t="shared" si="23"/>
        <v>3.5040431266846084</v>
      </c>
    </row>
    <row r="77" spans="1:12" x14ac:dyDescent="0.2">
      <c r="A77" s="5">
        <v>864</v>
      </c>
      <c r="B77" s="2">
        <f t="shared" ref="B77" si="25">$B76+4</f>
        <v>36</v>
      </c>
      <c r="C77" s="2">
        <v>259</v>
      </c>
      <c r="D77" s="2">
        <v>9.2490000000000006</v>
      </c>
      <c r="E77" s="2">
        <v>9.6509999999999998</v>
      </c>
      <c r="F77" s="2">
        <f t="shared" si="19"/>
        <v>0.40199999999999925</v>
      </c>
      <c r="G77" s="2">
        <v>9.6389999999999993</v>
      </c>
      <c r="H77" s="2">
        <f t="shared" si="20"/>
        <v>0.38999999999999879</v>
      </c>
      <c r="I77" s="2">
        <v>9.6310000000000002</v>
      </c>
      <c r="J77" s="2">
        <f t="shared" si="21"/>
        <v>0.38199999999999967</v>
      </c>
      <c r="K77" s="2">
        <f t="shared" si="22"/>
        <v>1.9900497512435655</v>
      </c>
      <c r="L77" s="2">
        <f t="shared" si="23"/>
        <v>2.9850746268657913</v>
      </c>
    </row>
    <row r="78" spans="1:12" x14ac:dyDescent="0.2">
      <c r="A78" s="8">
        <f t="shared" si="24"/>
        <v>866</v>
      </c>
      <c r="B78" s="2">
        <v>36</v>
      </c>
      <c r="C78" s="2">
        <v>127</v>
      </c>
      <c r="D78" s="2">
        <v>9.6780000000000008</v>
      </c>
      <c r="E78" s="2">
        <v>10.031000000000001</v>
      </c>
      <c r="F78" s="2">
        <f t="shared" si="19"/>
        <v>0.35299999999999976</v>
      </c>
      <c r="G78" s="2">
        <v>10.018000000000001</v>
      </c>
      <c r="H78" s="2">
        <f t="shared" si="20"/>
        <v>0.33999999999999986</v>
      </c>
      <c r="I78" s="2">
        <v>10.013</v>
      </c>
      <c r="J78" s="2">
        <f t="shared" si="21"/>
        <v>0.33499999999999908</v>
      </c>
      <c r="K78" s="3">
        <f t="shared" si="22"/>
        <v>1.4164305949010723</v>
      </c>
      <c r="L78" s="3">
        <f t="shared" si="23"/>
        <v>3.6827195467421858</v>
      </c>
    </row>
    <row r="79" spans="1:12" x14ac:dyDescent="0.2">
      <c r="A79" s="5">
        <v>868</v>
      </c>
      <c r="B79" s="2">
        <f t="shared" ref="B79" si="26">$B78+4</f>
        <v>40</v>
      </c>
      <c r="C79" s="2">
        <v>251</v>
      </c>
      <c r="D79" s="2">
        <v>9.2070000000000007</v>
      </c>
      <c r="E79" s="2">
        <v>9.8119999999999994</v>
      </c>
      <c r="F79" s="2">
        <f t="shared" si="19"/>
        <v>0.60499999999999865</v>
      </c>
      <c r="G79" s="2">
        <v>9.8000000000000007</v>
      </c>
      <c r="H79" s="2">
        <f t="shared" si="20"/>
        <v>0.59299999999999997</v>
      </c>
      <c r="I79" s="2">
        <v>9.7889999999999997</v>
      </c>
      <c r="J79" s="2">
        <f t="shared" si="21"/>
        <v>0.58199999999999896</v>
      </c>
      <c r="K79" s="2">
        <f t="shared" si="22"/>
        <v>1.8181818181819891</v>
      </c>
      <c r="L79" s="2">
        <f t="shared" si="23"/>
        <v>1.98347107437995</v>
      </c>
    </row>
    <row r="80" spans="1:12" x14ac:dyDescent="0.2">
      <c r="A80" s="8">
        <f t="shared" si="24"/>
        <v>870</v>
      </c>
      <c r="B80" s="2">
        <v>40</v>
      </c>
      <c r="C80" s="2">
        <v>198</v>
      </c>
      <c r="D80" s="2">
        <v>9.18</v>
      </c>
      <c r="E80" s="2">
        <v>9.6620000000000008</v>
      </c>
      <c r="F80" s="2">
        <f t="shared" si="19"/>
        <v>0.48200000000000109</v>
      </c>
      <c r="G80" s="2">
        <v>9.6479999999999997</v>
      </c>
      <c r="H80" s="2">
        <f t="shared" si="20"/>
        <v>0.46799999999999997</v>
      </c>
      <c r="I80" s="2">
        <v>9.6430000000000007</v>
      </c>
      <c r="J80" s="2">
        <f t="shared" si="21"/>
        <v>0.46300000000000097</v>
      </c>
      <c r="K80" s="3">
        <f t="shared" si="22"/>
        <v>1.0373443983400403</v>
      </c>
      <c r="L80" s="3">
        <f t="shared" si="23"/>
        <v>2.9045643153529199</v>
      </c>
    </row>
    <row r="81" spans="1:12" x14ac:dyDescent="0.2">
      <c r="A81" s="5">
        <v>872</v>
      </c>
      <c r="B81" s="2">
        <f t="shared" ref="B81" si="27">$B80+4</f>
        <v>44</v>
      </c>
      <c r="C81" s="2">
        <v>168</v>
      </c>
      <c r="D81" s="2">
        <v>8.7050000000000001</v>
      </c>
      <c r="E81" s="2">
        <v>9.2100000000000009</v>
      </c>
      <c r="F81" s="2">
        <f t="shared" si="19"/>
        <v>0.50500000000000078</v>
      </c>
      <c r="G81" s="2">
        <v>9.1999999999999993</v>
      </c>
      <c r="H81" s="2">
        <f t="shared" si="20"/>
        <v>0.49499999999999922</v>
      </c>
      <c r="I81" s="2">
        <v>9.1890000000000001</v>
      </c>
      <c r="J81" s="2">
        <f t="shared" si="21"/>
        <v>0.48399999999999999</v>
      </c>
      <c r="K81" s="2">
        <f t="shared" si="22"/>
        <v>2.1782178217820229</v>
      </c>
      <c r="L81" s="2">
        <f t="shared" si="23"/>
        <v>1.9801980198022817</v>
      </c>
    </row>
    <row r="82" spans="1:12" x14ac:dyDescent="0.2">
      <c r="A82" s="8">
        <f t="shared" si="24"/>
        <v>874</v>
      </c>
      <c r="B82" s="2">
        <v>44</v>
      </c>
      <c r="C82" s="2">
        <v>3</v>
      </c>
      <c r="D82" s="2">
        <v>9.3219999999999992</v>
      </c>
      <c r="E82" s="2">
        <v>9.9819999999999993</v>
      </c>
      <c r="F82" s="2">
        <f t="shared" si="19"/>
        <v>0.66000000000000014</v>
      </c>
      <c r="G82" s="2">
        <v>9.9700000000000006</v>
      </c>
      <c r="H82" s="2">
        <f t="shared" si="20"/>
        <v>0.64800000000000146</v>
      </c>
      <c r="I82" s="2">
        <v>9.9640000000000004</v>
      </c>
      <c r="J82" s="2">
        <f t="shared" si="21"/>
        <v>0.64200000000000124</v>
      </c>
      <c r="K82" s="3">
        <f t="shared" si="22"/>
        <v>0.90909090909094337</v>
      </c>
      <c r="L82" s="3">
        <f t="shared" si="23"/>
        <v>1.8181818181816189</v>
      </c>
    </row>
    <row r="83" spans="1:12" x14ac:dyDescent="0.2">
      <c r="A83" s="5">
        <v>876</v>
      </c>
      <c r="B83" s="2">
        <f t="shared" ref="B83" si="28">$B82+4</f>
        <v>48</v>
      </c>
      <c r="C83" s="2">
        <v>25</v>
      </c>
      <c r="D83" s="2">
        <v>7.6420000000000003</v>
      </c>
      <c r="E83" s="2">
        <v>8.3699999999999992</v>
      </c>
      <c r="F83" s="2">
        <f t="shared" si="19"/>
        <v>0.72799999999999887</v>
      </c>
      <c r="G83" s="2">
        <v>8.3520000000000003</v>
      </c>
      <c r="H83" s="2">
        <f t="shared" si="20"/>
        <v>0.71</v>
      </c>
      <c r="I83" s="2">
        <v>8.3369999999999997</v>
      </c>
      <c r="J83" s="2">
        <f t="shared" si="21"/>
        <v>0.6949999999999994</v>
      </c>
      <c r="K83" s="2">
        <f t="shared" si="22"/>
        <v>2.0604395604396415</v>
      </c>
      <c r="L83" s="2">
        <f t="shared" si="23"/>
        <v>2.4725274725273305</v>
      </c>
    </row>
    <row r="84" spans="1:12" x14ac:dyDescent="0.2">
      <c r="A84" s="8">
        <f t="shared" si="24"/>
        <v>878</v>
      </c>
      <c r="B84" s="2">
        <v>48</v>
      </c>
      <c r="C84" s="2">
        <v>225</v>
      </c>
      <c r="D84" s="2">
        <v>8.9610000000000003</v>
      </c>
      <c r="E84" s="2">
        <v>9.3409999999999993</v>
      </c>
      <c r="F84" s="2">
        <f t="shared" si="19"/>
        <v>0.37999999999999901</v>
      </c>
      <c r="G84" s="2">
        <v>9.3330000000000002</v>
      </c>
      <c r="H84" s="2">
        <f t="shared" si="20"/>
        <v>0.37199999999999989</v>
      </c>
      <c r="I84" s="2">
        <v>9.33</v>
      </c>
      <c r="J84" s="2">
        <f t="shared" si="21"/>
        <v>0.36899999999999977</v>
      </c>
      <c r="K84" s="3">
        <f t="shared" si="22"/>
        <v>0.7894736842105583</v>
      </c>
      <c r="L84" s="3">
        <f t="shared" si="23"/>
        <v>2.1052631578945102</v>
      </c>
    </row>
    <row r="85" spans="1:12" x14ac:dyDescent="0.2">
      <c r="A85" s="5">
        <v>880</v>
      </c>
      <c r="B85" s="2">
        <f t="shared" ref="B85" si="29">$B84+4</f>
        <v>52</v>
      </c>
      <c r="C85" s="2">
        <v>167</v>
      </c>
      <c r="D85" s="2">
        <v>8.3819999999999997</v>
      </c>
      <c r="E85" s="2">
        <v>8.9309999999999992</v>
      </c>
      <c r="F85" s="2">
        <f t="shared" si="19"/>
        <v>0.54899999999999949</v>
      </c>
      <c r="G85" s="2">
        <v>8.9209999999999994</v>
      </c>
      <c r="H85" s="2">
        <f t="shared" si="20"/>
        <v>0.5389999999999997</v>
      </c>
      <c r="I85" s="2">
        <v>8.9109999999999996</v>
      </c>
      <c r="J85" s="2">
        <f t="shared" si="21"/>
        <v>0.52899999999999991</v>
      </c>
      <c r="K85" s="2">
        <f t="shared" si="22"/>
        <v>1.8214936247722759</v>
      </c>
      <c r="L85" s="2">
        <f t="shared" si="23"/>
        <v>1.8214936247722746</v>
      </c>
    </row>
    <row r="86" spans="1:12" x14ac:dyDescent="0.2">
      <c r="A86" s="8">
        <f t="shared" si="24"/>
        <v>882</v>
      </c>
      <c r="B86" s="2">
        <v>52</v>
      </c>
      <c r="C86" s="2">
        <v>235</v>
      </c>
      <c r="D86" s="2">
        <v>8.9510000000000005</v>
      </c>
      <c r="E86" s="2">
        <v>9.4290000000000003</v>
      </c>
      <c r="F86" s="2">
        <f t="shared" si="19"/>
        <v>0.47799999999999976</v>
      </c>
      <c r="G86" s="2">
        <v>9.4169999999999998</v>
      </c>
      <c r="H86" s="2">
        <f t="shared" si="20"/>
        <v>0.4659999999999993</v>
      </c>
      <c r="I86" s="2">
        <v>9.4130000000000003</v>
      </c>
      <c r="J86" s="2">
        <f t="shared" si="21"/>
        <v>0.46199999999999974</v>
      </c>
      <c r="K86" s="3">
        <f t="shared" si="22"/>
        <v>0.83682008368191674</v>
      </c>
      <c r="L86" s="3">
        <f t="shared" si="23"/>
        <v>2.5104602510461205</v>
      </c>
    </row>
    <row r="87" spans="1:12" x14ac:dyDescent="0.2">
      <c r="A87" s="5">
        <v>884</v>
      </c>
      <c r="B87" s="2">
        <f t="shared" ref="B87" si="30">$B86+4</f>
        <v>56</v>
      </c>
      <c r="C87" s="2">
        <v>98</v>
      </c>
      <c r="D87" s="2">
        <v>8.39</v>
      </c>
      <c r="E87" s="2">
        <v>8.9619999999999997</v>
      </c>
      <c r="F87" s="2">
        <f t="shared" si="19"/>
        <v>0.57199999999999918</v>
      </c>
      <c r="G87" s="2">
        <v>8.9540000000000006</v>
      </c>
      <c r="H87" s="2">
        <f t="shared" si="20"/>
        <v>0.56400000000000006</v>
      </c>
      <c r="I87" s="2">
        <v>8.9450000000000003</v>
      </c>
      <c r="J87" s="2">
        <f t="shared" si="21"/>
        <v>0.55499999999999972</v>
      </c>
      <c r="K87" s="2">
        <f t="shared" si="22"/>
        <v>1.5734265734266353</v>
      </c>
      <c r="L87" s="2">
        <f t="shared" si="23"/>
        <v>1.3986013986012513</v>
      </c>
    </row>
    <row r="88" spans="1:12" x14ac:dyDescent="0.2">
      <c r="A88" s="8">
        <f t="shared" si="24"/>
        <v>886</v>
      </c>
      <c r="B88" s="2">
        <v>56</v>
      </c>
      <c r="C88" s="2">
        <v>181</v>
      </c>
      <c r="D88" s="2">
        <v>8.6929999999999996</v>
      </c>
      <c r="E88" s="2">
        <v>9.3529999999999998</v>
      </c>
      <c r="F88" s="2">
        <f t="shared" si="19"/>
        <v>0.66000000000000014</v>
      </c>
      <c r="G88" s="2">
        <v>9.3409999999999993</v>
      </c>
      <c r="H88" s="2">
        <f t="shared" si="20"/>
        <v>0.64799999999999969</v>
      </c>
      <c r="I88" s="2">
        <v>9.3339999999999996</v>
      </c>
      <c r="J88" s="2">
        <f t="shared" si="21"/>
        <v>0.64100000000000001</v>
      </c>
      <c r="K88" s="3">
        <f t="shared" si="22"/>
        <v>1.0606060606060108</v>
      </c>
      <c r="L88" s="3">
        <f t="shared" si="23"/>
        <v>1.8181818181818854</v>
      </c>
    </row>
    <row r="89" spans="1:12" x14ac:dyDescent="0.2">
      <c r="A89" s="5">
        <v>888</v>
      </c>
      <c r="B89" s="2">
        <f t="shared" ref="B89" si="31">$B88+4</f>
        <v>60</v>
      </c>
      <c r="C89" s="2">
        <v>20</v>
      </c>
      <c r="D89" s="2">
        <v>8.2769999999999992</v>
      </c>
      <c r="E89" s="2">
        <v>8.8089999999999993</v>
      </c>
      <c r="F89" s="2">
        <f t="shared" si="19"/>
        <v>0.53200000000000003</v>
      </c>
      <c r="G89" s="2">
        <v>8.8010000000000002</v>
      </c>
      <c r="H89" s="2">
        <f t="shared" si="20"/>
        <v>0.52400000000000091</v>
      </c>
      <c r="I89" s="2">
        <v>8.7940000000000005</v>
      </c>
      <c r="J89" s="2">
        <f t="shared" si="21"/>
        <v>0.51700000000000124</v>
      </c>
      <c r="K89" s="2">
        <f t="shared" si="22"/>
        <v>1.3157894736841491</v>
      </c>
      <c r="L89" s="2">
        <f t="shared" si="23"/>
        <v>1.503759398496074</v>
      </c>
    </row>
    <row r="90" spans="1:12" x14ac:dyDescent="0.2">
      <c r="A90" s="8">
        <f t="shared" si="24"/>
        <v>890</v>
      </c>
      <c r="B90" s="2">
        <v>60</v>
      </c>
      <c r="C90" s="2">
        <v>13</v>
      </c>
      <c r="D90" s="2">
        <v>8.2010000000000005</v>
      </c>
      <c r="E90" s="2">
        <v>8.8729999999999993</v>
      </c>
      <c r="F90" s="2">
        <f t="shared" si="19"/>
        <v>0.67199999999999882</v>
      </c>
      <c r="G90" s="2">
        <v>8.8640000000000008</v>
      </c>
      <c r="H90" s="2">
        <f t="shared" si="20"/>
        <v>0.66300000000000026</v>
      </c>
      <c r="I90" s="2">
        <v>8.8569999999999993</v>
      </c>
      <c r="J90" s="2">
        <f t="shared" si="21"/>
        <v>0.65599999999999881</v>
      </c>
      <c r="K90" s="3">
        <f t="shared" si="22"/>
        <v>1.0416666666668841</v>
      </c>
      <c r="L90" s="3">
        <f t="shared" si="23"/>
        <v>1.3392857142854986</v>
      </c>
    </row>
    <row r="91" spans="1:12" x14ac:dyDescent="0.2">
      <c r="A91" s="5">
        <v>892</v>
      </c>
      <c r="B91" s="2">
        <f t="shared" ref="B91" si="32">$B90+4</f>
        <v>64</v>
      </c>
      <c r="C91" s="2">
        <v>1</v>
      </c>
      <c r="D91" s="2">
        <v>8.9939999999999998</v>
      </c>
      <c r="E91" s="2">
        <v>9.6920000000000002</v>
      </c>
      <c r="F91" s="2">
        <f t="shared" si="19"/>
        <v>0.6980000000000004</v>
      </c>
      <c r="G91" s="2">
        <v>9.6769999999999996</v>
      </c>
      <c r="H91" s="2">
        <f t="shared" si="20"/>
        <v>0.68299999999999983</v>
      </c>
      <c r="I91" s="2">
        <v>9.6649999999999991</v>
      </c>
      <c r="J91" s="2">
        <f t="shared" si="21"/>
        <v>0.67099999999999937</v>
      </c>
      <c r="K91" s="2">
        <f t="shared" si="22"/>
        <v>1.719197707736454</v>
      </c>
      <c r="L91" s="2">
        <f t="shared" si="23"/>
        <v>2.1489971346705716</v>
      </c>
    </row>
    <row r="92" spans="1:12" x14ac:dyDescent="0.2">
      <c r="A92" s="8">
        <f t="shared" si="24"/>
        <v>894</v>
      </c>
      <c r="B92" s="2">
        <v>64</v>
      </c>
      <c r="C92" s="2">
        <v>1</v>
      </c>
      <c r="D92" s="2">
        <v>8.9860000000000007</v>
      </c>
      <c r="E92" s="2">
        <v>9.7780000000000005</v>
      </c>
      <c r="F92" s="2">
        <f t="shared" si="19"/>
        <v>0.79199999999999982</v>
      </c>
      <c r="G92" s="2">
        <v>9.7690000000000001</v>
      </c>
      <c r="H92" s="2">
        <f t="shared" si="20"/>
        <v>0.78299999999999947</v>
      </c>
      <c r="I92" s="2">
        <v>9.7609999999999992</v>
      </c>
      <c r="J92" s="2">
        <f t="shared" si="21"/>
        <v>0.77499999999999858</v>
      </c>
      <c r="K92" s="3">
        <f t="shared" si="22"/>
        <v>1.0101010101011232</v>
      </c>
      <c r="L92" s="3">
        <f t="shared" si="23"/>
        <v>1.1363636363636798</v>
      </c>
    </row>
    <row r="93" spans="1:12" x14ac:dyDescent="0.2">
      <c r="A93" s="5">
        <v>896</v>
      </c>
      <c r="B93" s="2">
        <f t="shared" ref="B93" si="33">$B92+4</f>
        <v>68</v>
      </c>
      <c r="C93" s="2">
        <v>87</v>
      </c>
      <c r="D93" s="2">
        <v>9.2520000000000007</v>
      </c>
      <c r="E93" s="2">
        <v>9.92</v>
      </c>
      <c r="F93" s="2">
        <f t="shared" si="19"/>
        <v>0.66799999999999926</v>
      </c>
      <c r="G93" s="2">
        <v>9.907</v>
      </c>
      <c r="H93" s="2">
        <f t="shared" si="20"/>
        <v>0.65499999999999936</v>
      </c>
      <c r="I93" s="2">
        <v>9.8949999999999996</v>
      </c>
      <c r="J93" s="2">
        <f t="shared" si="21"/>
        <v>0.64299999999999891</v>
      </c>
      <c r="K93" s="2">
        <f t="shared" si="22"/>
        <v>1.7964071856288126</v>
      </c>
      <c r="L93" s="2">
        <f t="shared" si="23"/>
        <v>1.9461077844311281</v>
      </c>
    </row>
    <row r="94" spans="1:12" x14ac:dyDescent="0.2">
      <c r="A94" s="8">
        <f t="shared" si="24"/>
        <v>898</v>
      </c>
      <c r="B94" s="2">
        <v>68</v>
      </c>
      <c r="C94" s="2">
        <v>12</v>
      </c>
      <c r="D94" s="2">
        <v>9.2560000000000002</v>
      </c>
      <c r="E94" s="2">
        <v>9.8089999999999993</v>
      </c>
      <c r="F94" s="2">
        <f t="shared" si="19"/>
        <v>0.55299999999999905</v>
      </c>
      <c r="G94" s="2">
        <v>9.7989999999999995</v>
      </c>
      <c r="H94" s="2">
        <f t="shared" si="20"/>
        <v>0.54299999999999926</v>
      </c>
      <c r="I94" s="2">
        <v>9.7919999999999998</v>
      </c>
      <c r="J94" s="2">
        <f t="shared" si="21"/>
        <v>0.53599999999999959</v>
      </c>
      <c r="K94" s="3">
        <f t="shared" si="22"/>
        <v>1.2658227848100696</v>
      </c>
      <c r="L94" s="3">
        <f t="shared" si="23"/>
        <v>1.8083182640144302</v>
      </c>
    </row>
    <row r="95" spans="1:12" x14ac:dyDescent="0.2">
      <c r="A95" s="5">
        <v>900</v>
      </c>
      <c r="B95" s="2">
        <f t="shared" ref="B95" si="34">$B94+4</f>
        <v>72</v>
      </c>
      <c r="C95" s="2">
        <v>116</v>
      </c>
      <c r="D95" s="2">
        <v>9.0139999999999993</v>
      </c>
      <c r="E95" s="2">
        <v>9.4580000000000002</v>
      </c>
      <c r="F95" s="2">
        <f t="shared" si="19"/>
        <v>0.44400000000000084</v>
      </c>
      <c r="G95" s="2">
        <v>9.4469999999999992</v>
      </c>
      <c r="H95" s="2">
        <f t="shared" si="20"/>
        <v>0.43299999999999983</v>
      </c>
      <c r="I95" s="2">
        <v>9.4359999999999999</v>
      </c>
      <c r="J95" s="2">
        <f t="shared" si="21"/>
        <v>0.4220000000000006</v>
      </c>
      <c r="K95" s="2">
        <f t="shared" si="22"/>
        <v>2.4774774774772998</v>
      </c>
      <c r="L95" s="2">
        <f t="shared" si="23"/>
        <v>2.4774774774776964</v>
      </c>
    </row>
    <row r="96" spans="1:12" x14ac:dyDescent="0.2">
      <c r="A96" s="8">
        <f t="shared" si="24"/>
        <v>902</v>
      </c>
      <c r="B96" s="2">
        <v>72</v>
      </c>
      <c r="C96" s="2">
        <v>266</v>
      </c>
      <c r="D96" s="2">
        <v>8.8480000000000008</v>
      </c>
      <c r="E96" s="2">
        <v>9.4239999999999995</v>
      </c>
      <c r="F96" s="2">
        <f t="shared" si="19"/>
        <v>0.57599999999999874</v>
      </c>
      <c r="G96" s="2">
        <v>9.4109999999999996</v>
      </c>
      <c r="H96" s="2">
        <f t="shared" si="20"/>
        <v>0.56299999999999883</v>
      </c>
      <c r="I96" s="2">
        <v>9.4039999999999999</v>
      </c>
      <c r="J96" s="2">
        <f t="shared" si="21"/>
        <v>0.55599999999999916</v>
      </c>
      <c r="K96" s="3">
        <f t="shared" si="22"/>
        <v>1.2152777777777237</v>
      </c>
      <c r="L96" s="3">
        <f t="shared" si="23"/>
        <v>2.2569444444444309</v>
      </c>
    </row>
    <row r="97" spans="1:12" x14ac:dyDescent="0.2">
      <c r="A97" s="5">
        <v>904</v>
      </c>
      <c r="B97" s="2">
        <f t="shared" ref="B97" si="35">$B96+4</f>
        <v>76</v>
      </c>
      <c r="C97" s="2">
        <v>184</v>
      </c>
      <c r="D97" s="2">
        <v>9.44</v>
      </c>
      <c r="E97" s="2">
        <v>10.092000000000001</v>
      </c>
      <c r="F97" s="2">
        <f t="shared" si="19"/>
        <v>0.65200000000000102</v>
      </c>
      <c r="G97" s="2">
        <v>10.081</v>
      </c>
      <c r="H97" s="2">
        <f t="shared" si="20"/>
        <v>0.64100000000000001</v>
      </c>
      <c r="I97" s="2">
        <v>10.067</v>
      </c>
      <c r="J97" s="2">
        <f t="shared" si="21"/>
        <v>0.62700000000000067</v>
      </c>
      <c r="K97" s="2">
        <f t="shared" si="22"/>
        <v>2.1472392638035775</v>
      </c>
      <c r="L97" s="2">
        <f t="shared" si="23"/>
        <v>1.6871165644173347</v>
      </c>
    </row>
    <row r="98" spans="1:12" x14ac:dyDescent="0.2">
      <c r="A98" s="8">
        <f t="shared" si="24"/>
        <v>906</v>
      </c>
      <c r="B98" s="2">
        <v>76</v>
      </c>
      <c r="C98" s="2">
        <v>128</v>
      </c>
      <c r="D98" s="2">
        <v>8.9239999999999995</v>
      </c>
      <c r="E98" s="2">
        <v>9.2330000000000005</v>
      </c>
      <c r="F98" s="2">
        <f t="shared" si="19"/>
        <v>0.30900000000000105</v>
      </c>
      <c r="G98" s="2">
        <v>9.2230000000000008</v>
      </c>
      <c r="H98" s="2">
        <f t="shared" si="20"/>
        <v>0.29900000000000126</v>
      </c>
      <c r="I98" s="2">
        <v>9.2189999999999994</v>
      </c>
      <c r="J98" s="2">
        <f t="shared" si="21"/>
        <v>0.29499999999999993</v>
      </c>
      <c r="K98" s="3">
        <f t="shared" si="22"/>
        <v>1.2944983818774505</v>
      </c>
      <c r="L98" s="3">
        <f t="shared" si="23"/>
        <v>3.2362459546924738</v>
      </c>
    </row>
    <row r="99" spans="1:12" x14ac:dyDescent="0.2">
      <c r="A99" s="5">
        <v>908</v>
      </c>
      <c r="B99" s="2">
        <f t="shared" ref="B99" si="36">$B98+4</f>
        <v>80</v>
      </c>
      <c r="C99" s="2">
        <v>239</v>
      </c>
      <c r="D99" s="2">
        <v>8.7189999999999994</v>
      </c>
      <c r="E99" s="2">
        <v>9.218</v>
      </c>
      <c r="F99" s="2">
        <f t="shared" si="19"/>
        <v>0.49900000000000055</v>
      </c>
      <c r="G99" s="2">
        <v>9.2029999999999994</v>
      </c>
      <c r="H99" s="2">
        <f t="shared" si="20"/>
        <v>0.48399999999999999</v>
      </c>
      <c r="I99" s="2">
        <v>9.1920000000000002</v>
      </c>
      <c r="J99" s="2">
        <f t="shared" si="21"/>
        <v>0.47300000000000075</v>
      </c>
      <c r="K99" s="2">
        <f t="shared" si="22"/>
        <v>2.2044088176351142</v>
      </c>
      <c r="L99" s="2">
        <f t="shared" si="23"/>
        <v>3.0060120240482102</v>
      </c>
    </row>
    <row r="100" spans="1:12" x14ac:dyDescent="0.2">
      <c r="A100" s="8">
        <f t="shared" si="24"/>
        <v>910</v>
      </c>
      <c r="B100" s="2">
        <v>80</v>
      </c>
      <c r="C100" s="2">
        <v>70</v>
      </c>
      <c r="D100" s="2">
        <v>9.3109999999999999</v>
      </c>
      <c r="E100" s="2">
        <v>9.798</v>
      </c>
      <c r="F100" s="2">
        <f t="shared" si="19"/>
        <v>0.4870000000000001</v>
      </c>
      <c r="G100" s="2">
        <v>9.7859999999999996</v>
      </c>
      <c r="H100" s="2">
        <f t="shared" si="20"/>
        <v>0.47499999999999964</v>
      </c>
      <c r="I100" s="2">
        <v>9.7780000000000005</v>
      </c>
      <c r="J100" s="2">
        <f t="shared" si="21"/>
        <v>0.46700000000000053</v>
      </c>
      <c r="K100" s="3">
        <f t="shared" si="22"/>
        <v>1.6427104722790793</v>
      </c>
      <c r="L100" s="3">
        <f t="shared" si="23"/>
        <v>2.4640657084189832</v>
      </c>
    </row>
    <row r="101" spans="1:12" x14ac:dyDescent="0.2">
      <c r="A101" s="5">
        <v>912</v>
      </c>
      <c r="B101" s="2">
        <f t="shared" ref="B101" si="37">$B100+4</f>
        <v>84</v>
      </c>
      <c r="C101" s="2">
        <v>42</v>
      </c>
      <c r="D101" s="2">
        <v>8.5570000000000004</v>
      </c>
      <c r="E101" s="2">
        <v>9.1620000000000008</v>
      </c>
      <c r="F101" s="2">
        <f t="shared" si="19"/>
        <v>0.60500000000000043</v>
      </c>
      <c r="G101" s="2">
        <v>9.1509999999999998</v>
      </c>
      <c r="H101" s="2">
        <f t="shared" si="20"/>
        <v>0.59399999999999942</v>
      </c>
      <c r="I101" s="2">
        <v>9.141</v>
      </c>
      <c r="J101" s="2">
        <f t="shared" si="21"/>
        <v>0.58399999999999963</v>
      </c>
      <c r="K101" s="2">
        <f t="shared" si="22"/>
        <v>1.6528925619834347</v>
      </c>
      <c r="L101" s="2">
        <f t="shared" si="23"/>
        <v>1.8181818181819853</v>
      </c>
    </row>
    <row r="102" spans="1:12" x14ac:dyDescent="0.2">
      <c r="A102" s="8">
        <f t="shared" si="24"/>
        <v>914</v>
      </c>
      <c r="B102" s="2">
        <v>84</v>
      </c>
      <c r="C102" s="2">
        <v>138</v>
      </c>
      <c r="D102" s="2">
        <v>8.9550000000000001</v>
      </c>
      <c r="E102" s="2">
        <v>9.6379999999999999</v>
      </c>
      <c r="F102" s="2">
        <f t="shared" si="19"/>
        <v>0.68299999999999983</v>
      </c>
      <c r="G102" s="2">
        <v>9.6210000000000004</v>
      </c>
      <c r="H102" s="2">
        <f t="shared" si="20"/>
        <v>0.66600000000000037</v>
      </c>
      <c r="I102" s="2">
        <v>9.6129999999999995</v>
      </c>
      <c r="J102" s="2">
        <f t="shared" si="21"/>
        <v>0.65799999999999947</v>
      </c>
      <c r="K102" s="3">
        <f t="shared" si="22"/>
        <v>1.1713030746707023</v>
      </c>
      <c r="L102" s="3">
        <f t="shared" si="23"/>
        <v>2.4890190336748885</v>
      </c>
    </row>
    <row r="103" spans="1:12" x14ac:dyDescent="0.2">
      <c r="A103" s="5">
        <v>916</v>
      </c>
      <c r="B103" s="2">
        <f t="shared" ref="B103" si="38">$B102+4</f>
        <v>88</v>
      </c>
      <c r="C103" s="2">
        <v>12</v>
      </c>
      <c r="D103" s="2">
        <v>9.2590000000000003</v>
      </c>
      <c r="E103" s="2">
        <v>9.9469999999999992</v>
      </c>
      <c r="F103" s="2">
        <f t="shared" si="19"/>
        <v>0.68799999999999883</v>
      </c>
      <c r="G103" s="2">
        <v>9.9290000000000003</v>
      </c>
      <c r="H103" s="2">
        <f t="shared" si="20"/>
        <v>0.66999999999999993</v>
      </c>
      <c r="I103" s="2">
        <v>9.9160000000000004</v>
      </c>
      <c r="J103" s="2">
        <f t="shared" si="21"/>
        <v>0.65700000000000003</v>
      </c>
      <c r="K103" s="2">
        <f t="shared" si="22"/>
        <v>1.8895348837209189</v>
      </c>
      <c r="L103" s="2">
        <f t="shared" si="23"/>
        <v>2.6162790697672911</v>
      </c>
    </row>
    <row r="104" spans="1:12" x14ac:dyDescent="0.2">
      <c r="A104" s="8">
        <f t="shared" si="24"/>
        <v>918</v>
      </c>
      <c r="B104" s="2">
        <v>88</v>
      </c>
      <c r="C104" s="2">
        <v>92</v>
      </c>
      <c r="D104" s="2">
        <v>8.7759999999999998</v>
      </c>
      <c r="E104" s="2">
        <v>9.2739999999999991</v>
      </c>
      <c r="F104" s="2">
        <f t="shared" si="19"/>
        <v>0.49799999999999933</v>
      </c>
      <c r="G104" s="2">
        <v>9.2609999999999992</v>
      </c>
      <c r="H104" s="2">
        <f t="shared" si="20"/>
        <v>0.48499999999999943</v>
      </c>
      <c r="I104" s="2">
        <v>9.2550000000000008</v>
      </c>
      <c r="J104" s="2">
        <f t="shared" si="21"/>
        <v>0.47900000000000098</v>
      </c>
      <c r="K104" s="3">
        <f t="shared" si="22"/>
        <v>1.2048192771081243</v>
      </c>
      <c r="L104" s="3">
        <f t="shared" si="23"/>
        <v>2.6104417670682611</v>
      </c>
    </row>
    <row r="105" spans="1:12" x14ac:dyDescent="0.2">
      <c r="A105" s="5">
        <v>920</v>
      </c>
      <c r="B105" s="2">
        <f t="shared" ref="B105" si="39">$B104+4</f>
        <v>92</v>
      </c>
      <c r="C105" s="2">
        <v>257</v>
      </c>
      <c r="D105" s="2">
        <v>9.1839999999999993</v>
      </c>
      <c r="E105" s="2">
        <v>9.6560000000000006</v>
      </c>
      <c r="F105" s="2">
        <f t="shared" si="19"/>
        <v>0.47200000000000131</v>
      </c>
      <c r="G105" s="2">
        <v>9.6440000000000001</v>
      </c>
      <c r="H105" s="2">
        <f t="shared" si="20"/>
        <v>0.46000000000000085</v>
      </c>
      <c r="I105" s="2">
        <v>9.6349999999999998</v>
      </c>
      <c r="J105" s="2">
        <f t="shared" si="21"/>
        <v>0.45100000000000051</v>
      </c>
      <c r="K105" s="2">
        <f t="shared" si="22"/>
        <v>1.9067796610170162</v>
      </c>
      <c r="L105" s="2">
        <f t="shared" si="23"/>
        <v>2.5423728813560253</v>
      </c>
    </row>
    <row r="106" spans="1:12" x14ac:dyDescent="0.2">
      <c r="A106" s="8">
        <f t="shared" si="24"/>
        <v>922</v>
      </c>
      <c r="B106" s="2">
        <v>92</v>
      </c>
      <c r="C106" s="2">
        <v>202</v>
      </c>
      <c r="D106" s="2">
        <v>8.9390000000000001</v>
      </c>
      <c r="E106" s="2">
        <v>9.3079999999999998</v>
      </c>
      <c r="F106" s="2">
        <f t="shared" si="19"/>
        <v>0.36899999999999977</v>
      </c>
      <c r="G106" s="2">
        <v>9.2989999999999995</v>
      </c>
      <c r="H106" s="2">
        <f t="shared" si="20"/>
        <v>0.35999999999999943</v>
      </c>
      <c r="I106" s="2">
        <v>9.2940000000000005</v>
      </c>
      <c r="J106" s="2">
        <f t="shared" si="21"/>
        <v>0.35500000000000043</v>
      </c>
      <c r="K106" s="3">
        <f t="shared" si="22"/>
        <v>1.3550135501352325</v>
      </c>
      <c r="L106" s="3">
        <f t="shared" si="23"/>
        <v>2.4390243902439934</v>
      </c>
    </row>
    <row r="107" spans="1:12" x14ac:dyDescent="0.2">
      <c r="A107" s="5">
        <v>924</v>
      </c>
      <c r="B107" s="2">
        <f t="shared" ref="B107" si="40">$B106+4</f>
        <v>96</v>
      </c>
      <c r="C107" s="2">
        <v>266</v>
      </c>
      <c r="D107" s="2">
        <v>8.8520000000000003</v>
      </c>
      <c r="E107" s="2">
        <v>9.6809999999999992</v>
      </c>
      <c r="F107" s="2">
        <f t="shared" si="19"/>
        <v>0.82899999999999885</v>
      </c>
      <c r="G107" s="2">
        <v>9.67</v>
      </c>
      <c r="H107" s="2">
        <f t="shared" si="20"/>
        <v>0.81799999999999962</v>
      </c>
      <c r="I107" s="2">
        <v>9.6509999999999998</v>
      </c>
      <c r="J107" s="2">
        <f t="shared" si="21"/>
        <v>0.79899999999999949</v>
      </c>
      <c r="K107" s="2">
        <f t="shared" si="22"/>
        <v>2.291917973462021</v>
      </c>
      <c r="L107" s="2">
        <f t="shared" si="23"/>
        <v>1.326899879372645</v>
      </c>
    </row>
    <row r="108" spans="1:12" x14ac:dyDescent="0.2">
      <c r="A108" s="8">
        <f t="shared" si="24"/>
        <v>926</v>
      </c>
      <c r="B108" s="2">
        <v>96</v>
      </c>
      <c r="C108" s="2">
        <v>28</v>
      </c>
      <c r="D108" s="2">
        <v>8.83</v>
      </c>
      <c r="E108" s="2">
        <v>9.4060000000000006</v>
      </c>
      <c r="F108" s="2">
        <f t="shared" si="19"/>
        <v>0.57600000000000051</v>
      </c>
      <c r="G108" s="2">
        <v>9.3949999999999996</v>
      </c>
      <c r="H108" s="2">
        <f t="shared" si="20"/>
        <v>0.5649999999999995</v>
      </c>
      <c r="I108" s="2">
        <v>9.3889999999999993</v>
      </c>
      <c r="J108" s="2">
        <f t="shared" si="21"/>
        <v>0.55899999999999928</v>
      </c>
      <c r="K108" s="3">
        <f t="shared" si="22"/>
        <v>1.0416666666667054</v>
      </c>
      <c r="L108" s="3">
        <f t="shared" si="23"/>
        <v>1.9097222222223986</v>
      </c>
    </row>
    <row r="109" spans="1:12" x14ac:dyDescent="0.2">
      <c r="A109" s="8">
        <f t="shared" ref="A109:A112" si="41">$B109+875</f>
        <v>927</v>
      </c>
      <c r="B109" s="2">
        <v>52</v>
      </c>
      <c r="C109" s="2">
        <v>156</v>
      </c>
      <c r="D109" s="2">
        <v>8.5310000000000006</v>
      </c>
      <c r="E109" s="2">
        <v>9.202</v>
      </c>
      <c r="F109" s="2">
        <f t="shared" si="19"/>
        <v>0.67099999999999937</v>
      </c>
      <c r="G109" s="2">
        <v>9.19</v>
      </c>
      <c r="H109" s="2">
        <f t="shared" si="20"/>
        <v>0.65899999999999892</v>
      </c>
      <c r="I109" s="2">
        <v>9.18</v>
      </c>
      <c r="J109" s="2">
        <f t="shared" si="21"/>
        <v>0.64899999999999913</v>
      </c>
      <c r="K109" s="2">
        <f t="shared" si="22"/>
        <v>1.4903129657227714</v>
      </c>
      <c r="L109" s="2">
        <f t="shared" si="23"/>
        <v>1.7883755588674277</v>
      </c>
    </row>
    <row r="110" spans="1:12" x14ac:dyDescent="0.2">
      <c r="A110" s="8">
        <f t="shared" si="41"/>
        <v>931</v>
      </c>
      <c r="B110" s="2">
        <v>56</v>
      </c>
      <c r="C110" s="2">
        <v>34</v>
      </c>
      <c r="D110" s="2">
        <v>8.4440000000000008</v>
      </c>
      <c r="E110" s="2">
        <v>9.2200000000000006</v>
      </c>
      <c r="F110" s="2">
        <f t="shared" si="19"/>
        <v>0.7759999999999998</v>
      </c>
      <c r="G110" s="2">
        <v>9.2119999999999997</v>
      </c>
      <c r="H110" s="2">
        <f t="shared" si="20"/>
        <v>0.76799999999999891</v>
      </c>
      <c r="I110" s="2">
        <v>9.2040000000000006</v>
      </c>
      <c r="J110" s="2">
        <f t="shared" si="21"/>
        <v>0.75999999999999979</v>
      </c>
      <c r="K110" s="2">
        <f t="shared" si="22"/>
        <v>1.030927835051433</v>
      </c>
      <c r="L110" s="2">
        <f t="shared" si="23"/>
        <v>1.0309278350516649</v>
      </c>
    </row>
    <row r="111" spans="1:12" x14ac:dyDescent="0.2">
      <c r="A111" s="8">
        <f>$B111+930</f>
        <v>934</v>
      </c>
      <c r="B111" s="2">
        <v>4</v>
      </c>
      <c r="C111" s="2">
        <v>227</v>
      </c>
      <c r="D111" s="2">
        <v>8.73</v>
      </c>
      <c r="E111" s="2">
        <v>9.4819999999999993</v>
      </c>
      <c r="F111" s="2">
        <f>$E111-$D111</f>
        <v>0.75199999999999889</v>
      </c>
      <c r="G111" s="2">
        <v>9.4710000000000001</v>
      </c>
      <c r="H111" s="2">
        <f>$G111-$D111</f>
        <v>0.74099999999999966</v>
      </c>
      <c r="I111" s="2">
        <v>9.4640000000000004</v>
      </c>
      <c r="J111" s="2">
        <f>$I111-$D111</f>
        <v>0.73399999999999999</v>
      </c>
      <c r="K111" s="3">
        <f>(($H111-$J111)/$F111)*100</f>
        <v>0.93085106382974525</v>
      </c>
      <c r="L111" s="3">
        <f>(1-($H111/$F111))*100</f>
        <v>1.46276595744671</v>
      </c>
    </row>
    <row r="112" spans="1:12" x14ac:dyDescent="0.2">
      <c r="A112" s="8">
        <f t="shared" si="41"/>
        <v>935</v>
      </c>
      <c r="B112" s="2">
        <v>60</v>
      </c>
      <c r="C112" s="2">
        <v>92</v>
      </c>
      <c r="D112" s="2">
        <v>8.7780000000000005</v>
      </c>
      <c r="E112" s="2">
        <v>9.8550000000000004</v>
      </c>
      <c r="F112" s="2">
        <f t="shared" si="19"/>
        <v>1.077</v>
      </c>
      <c r="G112" s="2">
        <v>9.8390000000000004</v>
      </c>
      <c r="H112" s="2">
        <f t="shared" si="20"/>
        <v>1.0609999999999999</v>
      </c>
      <c r="I112" s="2">
        <v>9.8209999999999997</v>
      </c>
      <c r="J112" s="2">
        <f t="shared" si="21"/>
        <v>1.0429999999999993</v>
      </c>
      <c r="K112" s="2">
        <f t="shared" si="22"/>
        <v>1.6713091922006202</v>
      </c>
      <c r="L112" s="2">
        <f t="shared" si="23"/>
        <v>1.4856081708449431</v>
      </c>
    </row>
    <row r="113" spans="1:12" x14ac:dyDescent="0.2">
      <c r="A113" s="8">
        <f t="shared" ref="A113:A135" si="42">$B113+930</f>
        <v>938</v>
      </c>
      <c r="B113" s="2">
        <v>8</v>
      </c>
      <c r="C113" s="2">
        <v>231</v>
      </c>
      <c r="D113" s="2">
        <v>8.8040000000000003</v>
      </c>
      <c r="E113" s="2">
        <v>9.4190000000000005</v>
      </c>
      <c r="F113" s="2">
        <f t="shared" si="19"/>
        <v>0.61500000000000021</v>
      </c>
      <c r="G113" s="2">
        <v>9.407</v>
      </c>
      <c r="H113" s="2">
        <f t="shared" si="20"/>
        <v>0.60299999999999976</v>
      </c>
      <c r="I113" s="2">
        <v>9.3960000000000008</v>
      </c>
      <c r="J113" s="2">
        <f t="shared" si="21"/>
        <v>0.59200000000000053</v>
      </c>
      <c r="K113" s="3">
        <f t="shared" si="22"/>
        <v>1.7886178861787363</v>
      </c>
      <c r="L113" s="3">
        <f t="shared" si="23"/>
        <v>1.9512195121951903</v>
      </c>
    </row>
    <row r="114" spans="1:12" x14ac:dyDescent="0.2">
      <c r="A114" s="8">
        <f t="shared" si="42"/>
        <v>942</v>
      </c>
      <c r="B114" s="2">
        <v>12</v>
      </c>
      <c r="C114" s="2">
        <v>10</v>
      </c>
      <c r="D114" s="2">
        <v>8.9090000000000007</v>
      </c>
      <c r="E114" s="2">
        <v>9.3729999999999993</v>
      </c>
      <c r="F114" s="2">
        <f t="shared" si="19"/>
        <v>0.46399999999999864</v>
      </c>
      <c r="G114" s="2">
        <v>9.36</v>
      </c>
      <c r="H114" s="2">
        <f t="shared" si="20"/>
        <v>0.45099999999999874</v>
      </c>
      <c r="I114" s="2">
        <v>9.3539999999999992</v>
      </c>
      <c r="J114" s="2">
        <f t="shared" si="21"/>
        <v>0.44499999999999851</v>
      </c>
      <c r="K114" s="3">
        <f t="shared" si="22"/>
        <v>1.2931034482759149</v>
      </c>
      <c r="L114" s="3">
        <f t="shared" si="23"/>
        <v>2.8017241379310165</v>
      </c>
    </row>
    <row r="115" spans="1:12" x14ac:dyDescent="0.2">
      <c r="A115" s="8">
        <f t="shared" si="42"/>
        <v>946</v>
      </c>
      <c r="B115" s="2">
        <v>16</v>
      </c>
      <c r="C115" s="2">
        <v>69</v>
      </c>
      <c r="D115" s="2">
        <v>9.2569999999999997</v>
      </c>
      <c r="E115" s="2">
        <v>9.8309999999999995</v>
      </c>
      <c r="F115" s="2">
        <f t="shared" si="19"/>
        <v>0.57399999999999984</v>
      </c>
      <c r="G115" s="2">
        <v>9.8170000000000002</v>
      </c>
      <c r="H115" s="2">
        <f t="shared" si="20"/>
        <v>0.5600000000000005</v>
      </c>
      <c r="I115" s="2">
        <v>9.8089999999999993</v>
      </c>
      <c r="J115" s="2">
        <f t="shared" si="21"/>
        <v>0.5519999999999996</v>
      </c>
      <c r="K115" s="3">
        <f t="shared" si="22"/>
        <v>1.3937282229966719</v>
      </c>
      <c r="L115" s="3">
        <f t="shared" si="23"/>
        <v>2.4390243902437936</v>
      </c>
    </row>
    <row r="116" spans="1:12" x14ac:dyDescent="0.2">
      <c r="A116" s="8">
        <f t="shared" si="42"/>
        <v>950</v>
      </c>
      <c r="B116" s="2">
        <v>20</v>
      </c>
      <c r="C116" s="2">
        <v>182</v>
      </c>
      <c r="D116" s="2">
        <v>8.6020000000000003</v>
      </c>
      <c r="E116" s="2">
        <v>9.1609999999999996</v>
      </c>
      <c r="F116" s="2">
        <f t="shared" si="19"/>
        <v>0.55899999999999928</v>
      </c>
      <c r="G116" s="2">
        <v>9.1280000000000001</v>
      </c>
      <c r="H116" s="2">
        <f t="shared" si="20"/>
        <v>0.5259999999999998</v>
      </c>
      <c r="I116" s="2">
        <v>9.1159999999999997</v>
      </c>
      <c r="J116" s="2">
        <f t="shared" si="21"/>
        <v>0.51399999999999935</v>
      </c>
      <c r="K116" s="3">
        <f t="shared" si="22"/>
        <v>2.1466905187836263</v>
      </c>
      <c r="L116" s="3">
        <f t="shared" si="23"/>
        <v>5.9033989266546572</v>
      </c>
    </row>
    <row r="117" spans="1:12" x14ac:dyDescent="0.2">
      <c r="A117" s="8">
        <f t="shared" si="42"/>
        <v>955</v>
      </c>
      <c r="B117" s="2">
        <v>25</v>
      </c>
      <c r="C117" s="2">
        <v>54</v>
      </c>
      <c r="D117" s="2">
        <v>8.9410000000000007</v>
      </c>
      <c r="E117" s="2">
        <v>9.4130000000000003</v>
      </c>
      <c r="F117" s="2">
        <f t="shared" si="19"/>
        <v>0.47199999999999953</v>
      </c>
      <c r="G117" s="2">
        <v>9.3979999999999997</v>
      </c>
      <c r="H117" s="2">
        <f t="shared" si="20"/>
        <v>0.45699999999999896</v>
      </c>
      <c r="I117" s="2">
        <v>9.391</v>
      </c>
      <c r="J117" s="2">
        <f t="shared" si="21"/>
        <v>0.44999999999999929</v>
      </c>
      <c r="K117" s="3">
        <f t="shared" si="22"/>
        <v>1.4830508474575592</v>
      </c>
      <c r="L117" s="3">
        <f t="shared" si="23"/>
        <v>3.17796610169504</v>
      </c>
    </row>
    <row r="118" spans="1:12" x14ac:dyDescent="0.2">
      <c r="A118" s="8">
        <f t="shared" si="42"/>
        <v>958</v>
      </c>
      <c r="B118" s="2">
        <v>28</v>
      </c>
      <c r="C118" s="2">
        <v>14</v>
      </c>
      <c r="D118" s="2">
        <v>9.1639999999999997</v>
      </c>
      <c r="E118" s="2">
        <v>9.6820000000000004</v>
      </c>
      <c r="F118" s="2">
        <f t="shared" si="19"/>
        <v>0.51800000000000068</v>
      </c>
      <c r="G118" s="2">
        <v>9.6679999999999993</v>
      </c>
      <c r="H118" s="2">
        <f t="shared" si="20"/>
        <v>0.50399999999999956</v>
      </c>
      <c r="I118" s="2">
        <v>9.6609999999999996</v>
      </c>
      <c r="J118" s="2">
        <f t="shared" si="21"/>
        <v>0.49699999999999989</v>
      </c>
      <c r="K118" s="3">
        <f t="shared" si="22"/>
        <v>1.3513513513512865</v>
      </c>
      <c r="L118" s="3">
        <f t="shared" si="23"/>
        <v>2.7027027027029193</v>
      </c>
    </row>
    <row r="119" spans="1:12" x14ac:dyDescent="0.2">
      <c r="A119" s="8">
        <f t="shared" si="42"/>
        <v>962</v>
      </c>
      <c r="B119" s="2">
        <v>32</v>
      </c>
      <c r="C119" s="2">
        <v>201</v>
      </c>
      <c r="D119" s="2">
        <v>9.1489999999999991</v>
      </c>
      <c r="E119" s="2">
        <v>9.7319999999999993</v>
      </c>
      <c r="F119" s="2">
        <f t="shared" ref="F119:F135" si="43">$E119-$D119</f>
        <v>0.58300000000000018</v>
      </c>
      <c r="G119" s="2">
        <v>9.7149999999999999</v>
      </c>
      <c r="H119" s="2">
        <f t="shared" ref="H119:H135" si="44">$G119-$D119</f>
        <v>0.56600000000000072</v>
      </c>
      <c r="I119" s="2">
        <v>9.7080000000000002</v>
      </c>
      <c r="J119" s="2">
        <f t="shared" ref="J119:J135" si="45">$I119-$D119</f>
        <v>0.55900000000000105</v>
      </c>
      <c r="K119" s="3">
        <f t="shared" ref="K119:K135" si="46">(($H119-$J119)/$F119)*100</f>
        <v>1.2006861063464274</v>
      </c>
      <c r="L119" s="3">
        <f t="shared" ref="L119:L135" si="47">(1-($H119/$F119))*100</f>
        <v>2.9159519725556526</v>
      </c>
    </row>
    <row r="120" spans="1:12" x14ac:dyDescent="0.2">
      <c r="A120" s="8">
        <f t="shared" si="42"/>
        <v>966</v>
      </c>
      <c r="B120" s="2">
        <v>36</v>
      </c>
      <c r="C120" s="2">
        <v>38</v>
      </c>
      <c r="D120" s="2">
        <v>7.931</v>
      </c>
      <c r="E120" s="2">
        <v>8.4440000000000008</v>
      </c>
      <c r="F120" s="2">
        <f t="shared" si="43"/>
        <v>0.51300000000000079</v>
      </c>
      <c r="G120" s="2">
        <v>8.4329999999999998</v>
      </c>
      <c r="H120" s="2">
        <f t="shared" si="44"/>
        <v>0.50199999999999978</v>
      </c>
      <c r="I120" s="2">
        <v>8.4250000000000007</v>
      </c>
      <c r="J120" s="2">
        <f t="shared" si="45"/>
        <v>0.49400000000000066</v>
      </c>
      <c r="K120" s="3">
        <f t="shared" si="46"/>
        <v>1.5594541910329642</v>
      </c>
      <c r="L120" s="3">
        <f t="shared" si="47"/>
        <v>2.1442495126707595</v>
      </c>
    </row>
    <row r="121" spans="1:12" x14ac:dyDescent="0.2">
      <c r="A121" s="8">
        <f t="shared" si="42"/>
        <v>970</v>
      </c>
      <c r="B121" s="2">
        <v>40</v>
      </c>
      <c r="C121" s="2">
        <v>175</v>
      </c>
      <c r="D121" s="2">
        <v>8.2759999999999998</v>
      </c>
      <c r="E121" s="2">
        <v>8.7650000000000006</v>
      </c>
      <c r="F121" s="2">
        <f t="shared" si="43"/>
        <v>0.48900000000000077</v>
      </c>
      <c r="G121" s="2">
        <v>8.7539999999999996</v>
      </c>
      <c r="H121" s="2">
        <f t="shared" si="44"/>
        <v>0.47799999999999976</v>
      </c>
      <c r="I121" s="2">
        <v>8.7479999999999993</v>
      </c>
      <c r="J121" s="2">
        <f t="shared" si="45"/>
        <v>0.47199999999999953</v>
      </c>
      <c r="K121" s="3">
        <f t="shared" si="46"/>
        <v>1.2269938650307195</v>
      </c>
      <c r="L121" s="3">
        <f t="shared" si="47"/>
        <v>2.2494887525564389</v>
      </c>
    </row>
    <row r="122" spans="1:12" x14ac:dyDescent="0.2">
      <c r="A122" s="8">
        <f t="shared" si="42"/>
        <v>974</v>
      </c>
      <c r="B122" s="2">
        <v>44</v>
      </c>
      <c r="C122" s="2">
        <v>269</v>
      </c>
      <c r="D122" s="2">
        <v>8.7230000000000008</v>
      </c>
      <c r="E122" s="2">
        <v>9.08</v>
      </c>
      <c r="F122" s="2">
        <f t="shared" si="43"/>
        <v>0.35699999999999932</v>
      </c>
      <c r="G122" s="2">
        <v>9.0730000000000004</v>
      </c>
      <c r="H122" s="2">
        <f t="shared" si="44"/>
        <v>0.34999999999999964</v>
      </c>
      <c r="I122" s="2">
        <v>9.0690000000000008</v>
      </c>
      <c r="J122" s="2">
        <f t="shared" si="45"/>
        <v>0.34600000000000009</v>
      </c>
      <c r="K122" s="3">
        <f t="shared" si="46"/>
        <v>1.1204481792715875</v>
      </c>
      <c r="L122" s="3">
        <f t="shared" si="47"/>
        <v>1.9607843137254055</v>
      </c>
    </row>
    <row r="123" spans="1:12" x14ac:dyDescent="0.2">
      <c r="A123" s="8">
        <f t="shared" si="42"/>
        <v>979</v>
      </c>
      <c r="B123" s="2">
        <v>49</v>
      </c>
      <c r="C123" s="2">
        <v>255</v>
      </c>
      <c r="D123" s="2">
        <v>8.7100000000000009</v>
      </c>
      <c r="E123" s="2">
        <v>9.109</v>
      </c>
      <c r="F123" s="2">
        <f t="shared" si="43"/>
        <v>0.39899999999999913</v>
      </c>
      <c r="G123" s="2">
        <v>9.0990000000000002</v>
      </c>
      <c r="H123" s="2">
        <f t="shared" si="44"/>
        <v>0.38899999999999935</v>
      </c>
      <c r="I123" s="2">
        <v>9.0939999999999994</v>
      </c>
      <c r="J123" s="2">
        <f t="shared" si="45"/>
        <v>0.38399999999999856</v>
      </c>
      <c r="K123" s="3">
        <f t="shared" si="46"/>
        <v>1.2531328320803992</v>
      </c>
      <c r="L123" s="3">
        <f t="shared" si="47"/>
        <v>2.5062656641603565</v>
      </c>
    </row>
    <row r="124" spans="1:12" x14ac:dyDescent="0.2">
      <c r="A124" s="8">
        <f t="shared" si="42"/>
        <v>982</v>
      </c>
      <c r="B124" s="2">
        <v>52</v>
      </c>
      <c r="C124" s="2">
        <v>236</v>
      </c>
      <c r="D124" s="2">
        <v>8.4</v>
      </c>
      <c r="E124" s="2">
        <v>9.0030000000000001</v>
      </c>
      <c r="F124" s="2">
        <f t="shared" si="43"/>
        <v>0.60299999999999976</v>
      </c>
      <c r="G124" s="2">
        <v>8.9920000000000009</v>
      </c>
      <c r="H124" s="2">
        <f t="shared" si="44"/>
        <v>0.59200000000000053</v>
      </c>
      <c r="I124" s="2">
        <v>8.9860000000000007</v>
      </c>
      <c r="J124" s="2">
        <f t="shared" si="45"/>
        <v>0.5860000000000003</v>
      </c>
      <c r="K124" s="3">
        <f t="shared" si="46"/>
        <v>0.99502487562192865</v>
      </c>
      <c r="L124" s="3">
        <f t="shared" si="47"/>
        <v>1.8242122719733356</v>
      </c>
    </row>
    <row r="125" spans="1:12" x14ac:dyDescent="0.2">
      <c r="A125" s="8">
        <f t="shared" si="42"/>
        <v>986</v>
      </c>
      <c r="B125" s="2">
        <v>56</v>
      </c>
      <c r="C125" s="2">
        <v>206</v>
      </c>
      <c r="D125" s="2">
        <v>9.8219999999999992</v>
      </c>
      <c r="E125" s="2">
        <v>10.497</v>
      </c>
      <c r="F125" s="2">
        <f t="shared" si="43"/>
        <v>0.67500000000000071</v>
      </c>
      <c r="G125" s="2">
        <v>10.483000000000001</v>
      </c>
      <c r="H125" s="2">
        <f t="shared" si="44"/>
        <v>0.66100000000000136</v>
      </c>
      <c r="I125" s="2">
        <v>10.477</v>
      </c>
      <c r="J125" s="2">
        <f t="shared" si="45"/>
        <v>0.65500000000000114</v>
      </c>
      <c r="K125" s="3">
        <f t="shared" si="46"/>
        <v>0.8888888888889217</v>
      </c>
      <c r="L125" s="3">
        <f t="shared" si="47"/>
        <v>2.0740740740739727</v>
      </c>
    </row>
    <row r="126" spans="1:12" x14ac:dyDescent="0.2">
      <c r="A126" s="8">
        <f t="shared" si="42"/>
        <v>990</v>
      </c>
      <c r="B126" s="2">
        <v>60</v>
      </c>
      <c r="C126" s="2">
        <v>50</v>
      </c>
      <c r="D126" s="2">
        <v>9.5039999999999996</v>
      </c>
      <c r="E126" s="2">
        <v>10.084</v>
      </c>
      <c r="F126" s="2">
        <f t="shared" si="43"/>
        <v>0.58000000000000007</v>
      </c>
      <c r="G126" s="2">
        <v>10.071999999999999</v>
      </c>
      <c r="H126" s="2">
        <f t="shared" si="44"/>
        <v>0.56799999999999962</v>
      </c>
      <c r="I126" s="2">
        <v>10.066000000000001</v>
      </c>
      <c r="J126" s="2">
        <f t="shared" si="45"/>
        <v>0.56200000000000117</v>
      </c>
      <c r="K126" s="3">
        <f t="shared" si="46"/>
        <v>1.0344827586204226</v>
      </c>
      <c r="L126" s="3">
        <f t="shared" si="47"/>
        <v>2.0689655172414612</v>
      </c>
    </row>
    <row r="127" spans="1:12" x14ac:dyDescent="0.2">
      <c r="A127" s="8">
        <f t="shared" si="42"/>
        <v>994</v>
      </c>
      <c r="B127" s="2">
        <v>64</v>
      </c>
      <c r="C127" s="2">
        <v>268</v>
      </c>
      <c r="D127" s="2">
        <v>8.7929999999999993</v>
      </c>
      <c r="E127" s="2">
        <v>9.234</v>
      </c>
      <c r="F127" s="2">
        <f t="shared" si="43"/>
        <v>0.44100000000000072</v>
      </c>
      <c r="G127" s="2">
        <v>9.2210000000000001</v>
      </c>
      <c r="H127" s="2">
        <f t="shared" si="44"/>
        <v>0.42800000000000082</v>
      </c>
      <c r="I127" s="2">
        <v>9.2140000000000004</v>
      </c>
      <c r="J127" s="2">
        <f t="shared" si="45"/>
        <v>0.42100000000000115</v>
      </c>
      <c r="K127" s="3">
        <f t="shared" si="46"/>
        <v>1.5873015873015106</v>
      </c>
      <c r="L127" s="3">
        <f t="shared" si="47"/>
        <v>2.9478458049886358</v>
      </c>
    </row>
    <row r="128" spans="1:12" x14ac:dyDescent="0.2">
      <c r="A128" s="8">
        <f t="shared" si="42"/>
        <v>998</v>
      </c>
      <c r="B128" s="2">
        <v>68</v>
      </c>
      <c r="C128" s="2">
        <v>41</v>
      </c>
      <c r="D128" s="2">
        <v>9.4329999999999998</v>
      </c>
      <c r="E128" s="2">
        <v>10.004</v>
      </c>
      <c r="F128" s="2">
        <f t="shared" si="43"/>
        <v>0.57099999999999973</v>
      </c>
      <c r="G128" s="2">
        <v>9.9930000000000003</v>
      </c>
      <c r="H128" s="2">
        <f t="shared" si="44"/>
        <v>0.5600000000000005</v>
      </c>
      <c r="I128" s="2">
        <v>9.9849999999999994</v>
      </c>
      <c r="J128" s="2">
        <f t="shared" si="45"/>
        <v>0.5519999999999996</v>
      </c>
      <c r="K128" s="3">
        <f t="shared" si="46"/>
        <v>1.4010507880912257</v>
      </c>
      <c r="L128" s="3">
        <f t="shared" si="47"/>
        <v>1.926444833625085</v>
      </c>
    </row>
    <row r="129" spans="1:12" x14ac:dyDescent="0.2">
      <c r="A129" s="8">
        <f t="shared" si="42"/>
        <v>1002</v>
      </c>
      <c r="B129" s="2">
        <v>72</v>
      </c>
      <c r="C129" s="2">
        <v>34</v>
      </c>
      <c r="D129" s="2">
        <v>8.4420000000000002</v>
      </c>
      <c r="E129" s="2">
        <v>8.9309999999999992</v>
      </c>
      <c r="F129" s="2">
        <f t="shared" si="43"/>
        <v>0.48899999999999899</v>
      </c>
      <c r="G129" s="2">
        <v>8.92</v>
      </c>
      <c r="H129" s="2">
        <f t="shared" si="44"/>
        <v>0.47799999999999976</v>
      </c>
      <c r="I129" s="2">
        <v>8.9139999999999997</v>
      </c>
      <c r="J129" s="2">
        <f t="shared" si="45"/>
        <v>0.47199999999999953</v>
      </c>
      <c r="K129" s="3">
        <f t="shared" si="46"/>
        <v>1.2269938650307237</v>
      </c>
      <c r="L129" s="3">
        <f t="shared" si="47"/>
        <v>2.2494887525560836</v>
      </c>
    </row>
    <row r="130" spans="1:12" x14ac:dyDescent="0.2">
      <c r="A130" s="8">
        <f t="shared" si="42"/>
        <v>1006</v>
      </c>
      <c r="B130" s="2">
        <v>76</v>
      </c>
      <c r="C130" s="2">
        <v>164</v>
      </c>
      <c r="D130" s="2">
        <v>8.5540000000000003</v>
      </c>
      <c r="E130" s="2">
        <v>9.1050000000000004</v>
      </c>
      <c r="F130" s="2">
        <f t="shared" si="43"/>
        <v>0.55100000000000016</v>
      </c>
      <c r="G130" s="2">
        <v>9.0939999999999994</v>
      </c>
      <c r="H130" s="2">
        <f t="shared" si="44"/>
        <v>0.53999999999999915</v>
      </c>
      <c r="I130" s="2">
        <v>9.0869999999999997</v>
      </c>
      <c r="J130" s="2">
        <f t="shared" si="45"/>
        <v>0.53299999999999947</v>
      </c>
      <c r="K130" s="3">
        <f t="shared" si="46"/>
        <v>1.2704174228674541</v>
      </c>
      <c r="L130" s="3">
        <f t="shared" si="47"/>
        <v>1.9963702359348523</v>
      </c>
    </row>
    <row r="131" spans="1:12" x14ac:dyDescent="0.2">
      <c r="A131" s="8">
        <f t="shared" si="42"/>
        <v>1010</v>
      </c>
      <c r="B131" s="2">
        <v>80</v>
      </c>
      <c r="C131" s="2">
        <v>263</v>
      </c>
      <c r="D131" s="2">
        <v>8.8469999999999995</v>
      </c>
      <c r="E131" s="2">
        <v>9.4890000000000008</v>
      </c>
      <c r="F131" s="2">
        <f t="shared" si="43"/>
        <v>0.64200000000000124</v>
      </c>
      <c r="G131" s="2">
        <v>9.4730000000000008</v>
      </c>
      <c r="H131" s="2">
        <f t="shared" si="44"/>
        <v>0.62600000000000122</v>
      </c>
      <c r="I131" s="2">
        <v>9.4640000000000004</v>
      </c>
      <c r="J131" s="2">
        <f t="shared" si="45"/>
        <v>0.61700000000000088</v>
      </c>
      <c r="K131" s="3">
        <f t="shared" si="46"/>
        <v>1.4018691588785552</v>
      </c>
      <c r="L131" s="3">
        <f t="shared" si="47"/>
        <v>2.4922118380062308</v>
      </c>
    </row>
    <row r="132" spans="1:12" x14ac:dyDescent="0.2">
      <c r="A132" s="8">
        <f t="shared" si="42"/>
        <v>1014</v>
      </c>
      <c r="B132" s="2">
        <v>84</v>
      </c>
      <c r="C132" s="2">
        <v>143</v>
      </c>
      <c r="D132" s="2">
        <v>9.2550000000000008</v>
      </c>
      <c r="E132" s="2">
        <v>9.9410000000000007</v>
      </c>
      <c r="F132" s="2">
        <f t="shared" si="43"/>
        <v>0.68599999999999994</v>
      </c>
      <c r="G132" s="2">
        <v>9.9320000000000004</v>
      </c>
      <c r="H132" s="2">
        <f t="shared" si="44"/>
        <v>0.6769999999999996</v>
      </c>
      <c r="I132" s="2">
        <v>9.9250000000000007</v>
      </c>
      <c r="J132" s="2">
        <f t="shared" si="45"/>
        <v>0.66999999999999993</v>
      </c>
      <c r="K132" s="3">
        <f t="shared" si="46"/>
        <v>1.0204081632652584</v>
      </c>
      <c r="L132" s="3">
        <f t="shared" si="47"/>
        <v>1.3119533527697236</v>
      </c>
    </row>
    <row r="133" spans="1:12" x14ac:dyDescent="0.2">
      <c r="A133" s="8">
        <f t="shared" si="42"/>
        <v>1018</v>
      </c>
      <c r="B133" s="2">
        <v>88</v>
      </c>
      <c r="C133" s="2">
        <v>229</v>
      </c>
      <c r="D133" s="2">
        <v>8.4410000000000007</v>
      </c>
      <c r="E133" s="2">
        <v>9.3829999999999991</v>
      </c>
      <c r="F133" s="2">
        <f t="shared" si="43"/>
        <v>0.94199999999999839</v>
      </c>
      <c r="G133" s="2">
        <v>9.3759999999999994</v>
      </c>
      <c r="H133" s="2">
        <f t="shared" si="44"/>
        <v>0.93499999999999872</v>
      </c>
      <c r="I133" s="2">
        <v>9.3719999999999999</v>
      </c>
      <c r="J133" s="2">
        <f t="shared" si="45"/>
        <v>0.93099999999999916</v>
      </c>
      <c r="K133" s="3">
        <f t="shared" si="46"/>
        <v>0.42462845010611106</v>
      </c>
      <c r="L133" s="3">
        <f t="shared" si="47"/>
        <v>0.74309978768574148</v>
      </c>
    </row>
    <row r="134" spans="1:12" x14ac:dyDescent="0.2">
      <c r="A134" s="8">
        <f t="shared" si="42"/>
        <v>1022</v>
      </c>
      <c r="B134" s="2">
        <v>92</v>
      </c>
      <c r="C134" s="2">
        <v>48</v>
      </c>
      <c r="D134" s="2">
        <v>8.9990000000000006</v>
      </c>
      <c r="E134" s="2">
        <v>9.6769999999999996</v>
      </c>
      <c r="F134" s="2">
        <f t="shared" si="43"/>
        <v>0.67799999999999905</v>
      </c>
      <c r="G134" s="2">
        <v>9.6709999999999994</v>
      </c>
      <c r="H134" s="2">
        <f t="shared" si="44"/>
        <v>0.67199999999999882</v>
      </c>
      <c r="I134" s="2">
        <v>9.6679999999999993</v>
      </c>
      <c r="J134" s="2">
        <f t="shared" si="45"/>
        <v>0.66899999999999871</v>
      </c>
      <c r="K134" s="3">
        <f t="shared" si="46"/>
        <v>0.44247787610621214</v>
      </c>
      <c r="L134" s="3">
        <f t="shared" si="47"/>
        <v>0.88495575221242406</v>
      </c>
    </row>
    <row r="135" spans="1:12" x14ac:dyDescent="0.2">
      <c r="A135" s="8">
        <f t="shared" si="42"/>
        <v>1026</v>
      </c>
      <c r="B135" s="2">
        <v>96</v>
      </c>
      <c r="C135" s="2">
        <v>264</v>
      </c>
      <c r="D135" s="2">
        <v>8.5830000000000002</v>
      </c>
      <c r="E135" s="2">
        <v>9.7859999999999996</v>
      </c>
      <c r="F135" s="2">
        <f t="shared" si="43"/>
        <v>1.2029999999999994</v>
      </c>
      <c r="G135" s="2">
        <v>9.7769999999999992</v>
      </c>
      <c r="H135" s="2">
        <f t="shared" si="44"/>
        <v>1.1939999999999991</v>
      </c>
      <c r="I135" s="2">
        <v>9.7710000000000008</v>
      </c>
      <c r="J135" s="2">
        <f t="shared" si="45"/>
        <v>1.1880000000000006</v>
      </c>
      <c r="K135" s="3">
        <f t="shared" si="46"/>
        <v>0.498753117206854</v>
      </c>
      <c r="L135" s="3">
        <f t="shared" si="47"/>
        <v>0.74812967581050493</v>
      </c>
    </row>
    <row r="136" spans="1:12" x14ac:dyDescent="0.2">
      <c r="A136" s="8">
        <f>$B136+1030</f>
        <v>1034</v>
      </c>
      <c r="B136" s="2">
        <v>4</v>
      </c>
      <c r="C136" s="2">
        <v>114</v>
      </c>
      <c r="D136" s="2">
        <v>8.9779999999999998</v>
      </c>
      <c r="E136" s="2">
        <v>9.7279999999999998</v>
      </c>
      <c r="F136" s="2">
        <f>$E136-$D136</f>
        <v>0.75</v>
      </c>
      <c r="G136" s="2">
        <v>9.7200000000000006</v>
      </c>
      <c r="H136" s="2">
        <f>$G136-$D136</f>
        <v>0.74200000000000088</v>
      </c>
      <c r="I136" s="2">
        <v>9.718</v>
      </c>
      <c r="J136" s="2">
        <f>$I136-$D136</f>
        <v>0.74000000000000021</v>
      </c>
      <c r="K136" s="3">
        <f>(($H136-$J136)/$F136)*100</f>
        <v>0.26666666666675576</v>
      </c>
      <c r="L136" s="3">
        <f>(1-($H136/$F136))*100</f>
        <v>1.0666666666665492</v>
      </c>
    </row>
    <row r="137" spans="1:12" x14ac:dyDescent="0.2">
      <c r="A137" s="8">
        <f t="shared" ref="A137:A147" si="48">$B137+1030</f>
        <v>1038</v>
      </c>
      <c r="B137" s="2">
        <v>8</v>
      </c>
      <c r="C137" s="2">
        <v>204</v>
      </c>
      <c r="D137" s="2">
        <v>8.9610000000000003</v>
      </c>
      <c r="E137" s="2">
        <v>9.8320000000000007</v>
      </c>
      <c r="F137" s="2">
        <f t="shared" ref="F137:F147" si="49">$E137-$D137</f>
        <v>0.87100000000000044</v>
      </c>
      <c r="G137" s="2">
        <v>9.8249999999999993</v>
      </c>
      <c r="H137" s="2">
        <f t="shared" ref="H137:H147" si="50">$G137-$D137</f>
        <v>0.86399999999999899</v>
      </c>
      <c r="I137" s="2">
        <v>9.8249999999999993</v>
      </c>
      <c r="J137" s="2">
        <f t="shared" ref="J137:J147" si="51">$I137-$D137</f>
        <v>0.86399999999999899</v>
      </c>
      <c r="K137" s="3">
        <f t="shared" ref="K137:K147" si="52">(($H137-$J137)/$F137)*100</f>
        <v>0</v>
      </c>
      <c r="L137" s="3">
        <f t="shared" ref="L137:L147" si="53">(1-($H137/$F137))*100</f>
        <v>0.80367393800245823</v>
      </c>
    </row>
    <row r="138" spans="1:12" x14ac:dyDescent="0.2">
      <c r="A138" s="8">
        <f t="shared" si="48"/>
        <v>1042</v>
      </c>
      <c r="B138" s="2">
        <v>12</v>
      </c>
      <c r="C138" s="2">
        <v>217</v>
      </c>
      <c r="D138" s="2">
        <v>8.8689999999999998</v>
      </c>
      <c r="E138" s="2">
        <v>9.7119999999999997</v>
      </c>
      <c r="F138" s="2">
        <f t="shared" si="49"/>
        <v>0.84299999999999997</v>
      </c>
      <c r="G138" s="2">
        <v>9.702</v>
      </c>
      <c r="H138" s="2">
        <f t="shared" si="50"/>
        <v>0.83300000000000018</v>
      </c>
      <c r="I138" s="2">
        <v>9.7010000000000005</v>
      </c>
      <c r="J138" s="2">
        <f t="shared" si="51"/>
        <v>0.83200000000000074</v>
      </c>
      <c r="K138" s="3">
        <f t="shared" si="52"/>
        <v>0.11862396204026641</v>
      </c>
      <c r="L138" s="3">
        <f t="shared" si="53"/>
        <v>1.1862396204032954</v>
      </c>
    </row>
    <row r="139" spans="1:12" x14ac:dyDescent="0.2">
      <c r="A139" s="8">
        <f t="shared" si="48"/>
        <v>1046</v>
      </c>
      <c r="B139" s="2">
        <v>16</v>
      </c>
      <c r="C139" s="2">
        <v>170</v>
      </c>
      <c r="D139" s="2">
        <v>8.7569999999999997</v>
      </c>
      <c r="E139" s="2">
        <v>9.532</v>
      </c>
      <c r="F139" s="2">
        <f t="shared" si="49"/>
        <v>0.77500000000000036</v>
      </c>
      <c r="G139" s="2">
        <v>9.5269999999999992</v>
      </c>
      <c r="H139" s="2">
        <f t="shared" si="50"/>
        <v>0.76999999999999957</v>
      </c>
      <c r="I139" s="2">
        <v>9.5269999999999992</v>
      </c>
      <c r="J139" s="2">
        <f t="shared" si="51"/>
        <v>0.76999999999999957</v>
      </c>
      <c r="K139" s="3">
        <f t="shared" si="52"/>
        <v>0</v>
      </c>
      <c r="L139" s="3">
        <f t="shared" si="53"/>
        <v>0.64516129032268221</v>
      </c>
    </row>
    <row r="140" spans="1:12" x14ac:dyDescent="0.2">
      <c r="A140" s="8">
        <f t="shared" si="48"/>
        <v>1050</v>
      </c>
      <c r="B140" s="2">
        <v>20</v>
      </c>
      <c r="C140" s="2">
        <v>49</v>
      </c>
      <c r="D140" s="2">
        <v>8.9570000000000007</v>
      </c>
      <c r="E140" s="2">
        <v>9.6790000000000003</v>
      </c>
      <c r="F140" s="2">
        <f t="shared" si="49"/>
        <v>0.72199999999999953</v>
      </c>
      <c r="G140" s="2">
        <v>9.673</v>
      </c>
      <c r="H140" s="2">
        <f t="shared" si="50"/>
        <v>0.7159999999999993</v>
      </c>
      <c r="I140" s="2">
        <v>9.6720000000000006</v>
      </c>
      <c r="J140" s="2">
        <f t="shared" si="51"/>
        <v>0.71499999999999986</v>
      </c>
      <c r="K140" s="3">
        <f t="shared" si="52"/>
        <v>0.13850415512457706</v>
      </c>
      <c r="L140" s="3">
        <f t="shared" si="53"/>
        <v>0.83102493074795891</v>
      </c>
    </row>
    <row r="141" spans="1:12" x14ac:dyDescent="0.2">
      <c r="A141" s="8">
        <f t="shared" si="48"/>
        <v>1054</v>
      </c>
      <c r="B141" s="2">
        <v>24</v>
      </c>
      <c r="C141" s="2">
        <v>99</v>
      </c>
      <c r="D141" s="2">
        <v>8.9060000000000006</v>
      </c>
      <c r="E141" s="2">
        <v>9.5850000000000009</v>
      </c>
      <c r="F141" s="2">
        <f t="shared" si="49"/>
        <v>0.67900000000000027</v>
      </c>
      <c r="G141" s="2">
        <v>9.5809999999999995</v>
      </c>
      <c r="H141" s="2">
        <f t="shared" si="50"/>
        <v>0.67499999999999893</v>
      </c>
      <c r="I141" s="2">
        <v>9.5809999999999995</v>
      </c>
      <c r="J141" s="2">
        <f t="shared" si="51"/>
        <v>0.67499999999999893</v>
      </c>
      <c r="K141" s="3">
        <f t="shared" si="52"/>
        <v>0</v>
      </c>
      <c r="L141" s="3">
        <f t="shared" si="53"/>
        <v>0.58910162002965283</v>
      </c>
    </row>
    <row r="142" spans="1:12" x14ac:dyDescent="0.2">
      <c r="A142" s="8">
        <f t="shared" si="48"/>
        <v>1058</v>
      </c>
      <c r="B142" s="2">
        <v>28</v>
      </c>
      <c r="C142" s="2">
        <v>110</v>
      </c>
      <c r="D142" s="2">
        <v>8.6140000000000008</v>
      </c>
      <c r="E142" s="2">
        <v>9.5350000000000001</v>
      </c>
      <c r="F142" s="2">
        <f t="shared" si="49"/>
        <v>0.92099999999999937</v>
      </c>
      <c r="G142" s="2">
        <v>9.5280000000000005</v>
      </c>
      <c r="H142" s="2">
        <f t="shared" si="50"/>
        <v>0.9139999999999997</v>
      </c>
      <c r="I142" s="2">
        <v>9.5269999999999992</v>
      </c>
      <c r="J142" s="2">
        <f t="shared" si="51"/>
        <v>0.91299999999999848</v>
      </c>
      <c r="K142" s="3">
        <f t="shared" si="52"/>
        <v>0.10857763300773321</v>
      </c>
      <c r="L142" s="3">
        <f t="shared" si="53"/>
        <v>0.76004343105317007</v>
      </c>
    </row>
    <row r="143" spans="1:12" x14ac:dyDescent="0.2">
      <c r="A143" s="8">
        <f t="shared" si="48"/>
        <v>1062</v>
      </c>
      <c r="B143" s="2">
        <v>32</v>
      </c>
      <c r="C143" s="2">
        <v>72</v>
      </c>
      <c r="D143" s="2">
        <v>9.2530000000000001</v>
      </c>
      <c r="E143" s="2">
        <v>9.9779999999999998</v>
      </c>
      <c r="F143" s="2">
        <f t="shared" si="49"/>
        <v>0.72499999999999964</v>
      </c>
      <c r="G143" s="2">
        <v>9.9689999999999994</v>
      </c>
      <c r="H143" s="2">
        <f t="shared" si="50"/>
        <v>0.7159999999999993</v>
      </c>
      <c r="I143" s="2">
        <v>9.9640000000000004</v>
      </c>
      <c r="J143" s="2">
        <f t="shared" si="51"/>
        <v>0.7110000000000003</v>
      </c>
      <c r="K143" s="3">
        <f t="shared" si="52"/>
        <v>0.68965517241365626</v>
      </c>
      <c r="L143" s="3">
        <f t="shared" si="53"/>
        <v>1.24137931034487</v>
      </c>
    </row>
    <row r="144" spans="1:12" x14ac:dyDescent="0.2">
      <c r="A144" s="8">
        <f t="shared" si="48"/>
        <v>1066</v>
      </c>
      <c r="B144" s="2">
        <v>36</v>
      </c>
      <c r="C144" s="2">
        <v>165</v>
      </c>
      <c r="D144" s="2">
        <v>8.8759999999999994</v>
      </c>
      <c r="E144" s="2">
        <v>9.3089999999999993</v>
      </c>
      <c r="F144" s="2">
        <f t="shared" si="49"/>
        <v>0.43299999999999983</v>
      </c>
      <c r="G144" s="2">
        <v>9.3000000000000007</v>
      </c>
      <c r="H144" s="2">
        <f t="shared" si="50"/>
        <v>0.42400000000000126</v>
      </c>
      <c r="I144" s="2">
        <v>9.2940000000000005</v>
      </c>
      <c r="J144" s="2">
        <f t="shared" si="51"/>
        <v>0.41800000000000104</v>
      </c>
      <c r="K144" s="3">
        <f t="shared" si="52"/>
        <v>1.3856812933025935</v>
      </c>
      <c r="L144" s="3">
        <f t="shared" si="53"/>
        <v>2.0785219399534816</v>
      </c>
    </row>
    <row r="145" spans="1:12" x14ac:dyDescent="0.2">
      <c r="A145" s="8">
        <f t="shared" si="48"/>
        <v>1070</v>
      </c>
      <c r="B145" s="2">
        <v>40</v>
      </c>
      <c r="C145" s="2">
        <v>153</v>
      </c>
      <c r="D145" s="2">
        <v>9.2080000000000002</v>
      </c>
      <c r="E145" s="2">
        <v>10.098000000000001</v>
      </c>
      <c r="F145" s="2">
        <f t="shared" si="49"/>
        <v>0.89000000000000057</v>
      </c>
      <c r="G145" s="2">
        <v>10.087</v>
      </c>
      <c r="H145" s="2">
        <f t="shared" si="50"/>
        <v>0.87899999999999956</v>
      </c>
      <c r="I145" s="2">
        <v>10.081</v>
      </c>
      <c r="J145" s="2">
        <f t="shared" si="51"/>
        <v>0.87299999999999933</v>
      </c>
      <c r="K145" s="3">
        <f t="shared" si="52"/>
        <v>0.67415730337081159</v>
      </c>
      <c r="L145" s="3">
        <f t="shared" si="53"/>
        <v>1.2359550561798827</v>
      </c>
    </row>
    <row r="146" spans="1:12" x14ac:dyDescent="0.2">
      <c r="A146" s="8">
        <f t="shared" si="48"/>
        <v>1074</v>
      </c>
      <c r="B146" s="2">
        <v>44</v>
      </c>
      <c r="C146" s="2">
        <v>233</v>
      </c>
      <c r="D146" s="2">
        <v>8.5749999999999993</v>
      </c>
      <c r="E146" s="2">
        <v>9.234</v>
      </c>
      <c r="F146" s="2">
        <f t="shared" si="49"/>
        <v>0.6590000000000007</v>
      </c>
      <c r="G146" s="2">
        <v>9.2260000000000009</v>
      </c>
      <c r="H146" s="2">
        <f t="shared" si="50"/>
        <v>0.65100000000000158</v>
      </c>
      <c r="I146" s="2">
        <v>9.2219999999999995</v>
      </c>
      <c r="J146" s="2">
        <f t="shared" si="51"/>
        <v>0.64700000000000024</v>
      </c>
      <c r="K146" s="3">
        <f t="shared" si="52"/>
        <v>0.60698027314132497</v>
      </c>
      <c r="L146" s="3">
        <f t="shared" si="53"/>
        <v>1.2139605462821113</v>
      </c>
    </row>
    <row r="147" spans="1:12" x14ac:dyDescent="0.2">
      <c r="A147" s="8">
        <f t="shared" si="48"/>
        <v>1078</v>
      </c>
      <c r="B147" s="2">
        <v>48</v>
      </c>
      <c r="C147" s="2">
        <v>131</v>
      </c>
      <c r="D147" s="2">
        <v>9.4499999999999993</v>
      </c>
      <c r="E147" s="2">
        <v>10.3</v>
      </c>
      <c r="F147" s="2">
        <f t="shared" si="49"/>
        <v>0.85000000000000142</v>
      </c>
      <c r="G147" s="2">
        <v>10.29</v>
      </c>
      <c r="H147" s="2">
        <f t="shared" si="50"/>
        <v>0.83999999999999986</v>
      </c>
      <c r="I147" s="2">
        <v>10.285</v>
      </c>
      <c r="J147" s="2">
        <f t="shared" si="51"/>
        <v>0.83500000000000085</v>
      </c>
      <c r="K147" s="3">
        <f t="shared" si="52"/>
        <v>0.58823529411752895</v>
      </c>
      <c r="L147" s="3">
        <f t="shared" si="53"/>
        <v>1.1764705882354787</v>
      </c>
    </row>
    <row r="148" spans="1:12" x14ac:dyDescent="0.2">
      <c r="A148" s="8">
        <f>$B148+1080</f>
        <v>1084</v>
      </c>
      <c r="B148" s="2">
        <v>4</v>
      </c>
      <c r="C148" s="2">
        <v>230</v>
      </c>
      <c r="D148" s="2">
        <v>8.1999999999999993</v>
      </c>
      <c r="E148" s="2">
        <v>8.7739999999999991</v>
      </c>
      <c r="F148" s="2">
        <f>$E148-$D148</f>
        <v>0.57399999999999984</v>
      </c>
      <c r="G148" s="2">
        <v>8.77</v>
      </c>
      <c r="H148" s="2">
        <f>$G148-$D148</f>
        <v>0.57000000000000028</v>
      </c>
      <c r="I148" s="2">
        <v>8.7639999999999993</v>
      </c>
      <c r="J148" s="2">
        <f>$I148-$D148</f>
        <v>0.56400000000000006</v>
      </c>
      <c r="K148" s="3">
        <f>(($H148-$J148)/$F148)*100</f>
        <v>1.0452961672474266</v>
      </c>
      <c r="L148" s="3">
        <f>(1-($H148/$F148))*100</f>
        <v>0.6968641114981855</v>
      </c>
    </row>
    <row r="149" spans="1:12" x14ac:dyDescent="0.2">
      <c r="A149" s="8">
        <f t="shared" ref="A149:A169" si="54">$B149+1080</f>
        <v>1088</v>
      </c>
      <c r="B149" s="2">
        <v>8</v>
      </c>
      <c r="C149" s="2">
        <v>59</v>
      </c>
      <c r="D149" s="2">
        <v>8.0370000000000008</v>
      </c>
      <c r="E149" s="2">
        <v>8.9369999999999994</v>
      </c>
      <c r="F149" s="2">
        <f t="shared" ref="F149:F170" si="55">$E149-$D149</f>
        <v>0.89999999999999858</v>
      </c>
      <c r="G149" s="2">
        <v>8.9329999999999998</v>
      </c>
      <c r="H149" s="2">
        <f t="shared" ref="H149:H170" si="56">$G149-$D149</f>
        <v>0.89599999999999902</v>
      </c>
      <c r="I149" s="2">
        <v>8.9280000000000008</v>
      </c>
      <c r="J149" s="2">
        <f t="shared" ref="J149:J170" si="57">$I149-$D149</f>
        <v>0.89100000000000001</v>
      </c>
      <c r="K149" s="3">
        <f t="shared" ref="K149:K170" si="58">(($H149-$J149)/$F149)*100</f>
        <v>0.55555555555544589</v>
      </c>
      <c r="L149" s="3">
        <f t="shared" ref="L149:L170" si="59">(1-($H149/$F149))*100</f>
        <v>0.4444444444443918</v>
      </c>
    </row>
    <row r="150" spans="1:12" x14ac:dyDescent="0.2">
      <c r="A150" s="8">
        <f t="shared" si="54"/>
        <v>1092</v>
      </c>
      <c r="B150" s="2">
        <v>12</v>
      </c>
      <c r="C150" s="2">
        <v>87</v>
      </c>
      <c r="D150" s="2">
        <v>9.2460000000000004</v>
      </c>
      <c r="E150" s="2">
        <v>9.8889999999999993</v>
      </c>
      <c r="F150" s="2">
        <f t="shared" si="55"/>
        <v>0.64299999999999891</v>
      </c>
      <c r="G150" s="2">
        <v>9.8840000000000003</v>
      </c>
      <c r="H150" s="2">
        <f t="shared" si="56"/>
        <v>0.6379999999999999</v>
      </c>
      <c r="I150" s="2">
        <v>9.8729999999999993</v>
      </c>
      <c r="J150" s="2">
        <f t="shared" si="57"/>
        <v>0.62699999999999889</v>
      </c>
      <c r="K150" s="3">
        <f t="shared" si="58"/>
        <v>1.7107309486782314</v>
      </c>
      <c r="L150" s="3">
        <f t="shared" si="59"/>
        <v>0.77760497667169748</v>
      </c>
    </row>
    <row r="151" spans="1:12" x14ac:dyDescent="0.2">
      <c r="A151" s="8">
        <f t="shared" si="54"/>
        <v>1096</v>
      </c>
      <c r="B151" s="2">
        <v>16</v>
      </c>
      <c r="C151" s="2">
        <v>77</v>
      </c>
      <c r="D151" s="2">
        <v>9.1020000000000003</v>
      </c>
      <c r="E151" s="2">
        <v>9.6980000000000004</v>
      </c>
      <c r="F151" s="2">
        <f t="shared" si="55"/>
        <v>0.59600000000000009</v>
      </c>
      <c r="G151" s="2">
        <v>9.6940000000000008</v>
      </c>
      <c r="H151" s="2">
        <f t="shared" si="56"/>
        <v>0.59200000000000053</v>
      </c>
      <c r="I151" s="2">
        <v>9.6880000000000006</v>
      </c>
      <c r="J151" s="2">
        <f t="shared" si="57"/>
        <v>0.5860000000000003</v>
      </c>
      <c r="K151" s="3">
        <f t="shared" si="58"/>
        <v>1.006711409396011</v>
      </c>
      <c r="L151" s="3">
        <f t="shared" si="59"/>
        <v>0.67114093959723675</v>
      </c>
    </row>
    <row r="152" spans="1:12" x14ac:dyDescent="0.2">
      <c r="A152" s="8">
        <f t="shared" si="54"/>
        <v>1100</v>
      </c>
      <c r="B152" s="2">
        <v>20</v>
      </c>
      <c r="C152" s="2">
        <v>119</v>
      </c>
      <c r="D152" s="2">
        <v>8.6460000000000008</v>
      </c>
      <c r="E152" s="2">
        <v>9.33</v>
      </c>
      <c r="F152" s="2">
        <f t="shared" si="55"/>
        <v>0.68399999999999928</v>
      </c>
      <c r="G152" s="2">
        <v>9.3260000000000005</v>
      </c>
      <c r="H152" s="2">
        <f t="shared" si="56"/>
        <v>0.67999999999999972</v>
      </c>
      <c r="I152" s="2">
        <v>9.3209999999999997</v>
      </c>
      <c r="J152" s="2">
        <f t="shared" si="57"/>
        <v>0.67499999999999893</v>
      </c>
      <c r="K152" s="3">
        <f t="shared" si="58"/>
        <v>0.73099415204689866</v>
      </c>
      <c r="L152" s="3">
        <f t="shared" si="59"/>
        <v>0.58479532163736581</v>
      </c>
    </row>
    <row r="153" spans="1:12" x14ac:dyDescent="0.2">
      <c r="A153" s="8">
        <f t="shared" si="54"/>
        <v>1104</v>
      </c>
      <c r="B153" s="2">
        <v>24</v>
      </c>
      <c r="C153" s="2">
        <v>116</v>
      </c>
      <c r="D153" s="2">
        <v>9.0129999999999999</v>
      </c>
      <c r="E153" s="2">
        <v>9.6310000000000002</v>
      </c>
      <c r="F153" s="2">
        <f t="shared" si="55"/>
        <v>0.61800000000000033</v>
      </c>
      <c r="G153" s="2">
        <v>9.6259999999999994</v>
      </c>
      <c r="H153" s="2">
        <f t="shared" si="56"/>
        <v>0.61299999999999955</v>
      </c>
      <c r="I153" s="2">
        <v>9.6170000000000009</v>
      </c>
      <c r="J153" s="2">
        <f t="shared" si="57"/>
        <v>0.60400000000000098</v>
      </c>
      <c r="K153" s="3">
        <f t="shared" si="58"/>
        <v>1.4563106796114174</v>
      </c>
      <c r="L153" s="3">
        <f t="shared" si="59"/>
        <v>0.80906148867326833</v>
      </c>
    </row>
    <row r="154" spans="1:12" x14ac:dyDescent="0.2">
      <c r="A154" s="8">
        <f t="shared" si="54"/>
        <v>1108</v>
      </c>
      <c r="B154" s="2">
        <v>28</v>
      </c>
      <c r="C154" s="2">
        <v>20</v>
      </c>
      <c r="D154" s="2">
        <v>8.2799999999999994</v>
      </c>
      <c r="E154" s="2">
        <v>8.9819999999999993</v>
      </c>
      <c r="F154" s="2">
        <f t="shared" si="55"/>
        <v>0.70199999999999996</v>
      </c>
      <c r="G154" s="2">
        <v>8.9760000000000009</v>
      </c>
      <c r="H154" s="2">
        <f t="shared" si="56"/>
        <v>0.69600000000000151</v>
      </c>
      <c r="I154" s="2">
        <v>8.9589999999999996</v>
      </c>
      <c r="J154" s="2">
        <f t="shared" si="57"/>
        <v>0.67900000000000027</v>
      </c>
      <c r="K154" s="3">
        <f t="shared" si="58"/>
        <v>2.4216524216525981</v>
      </c>
      <c r="L154" s="3">
        <f t="shared" si="59"/>
        <v>0.85470085470062962</v>
      </c>
    </row>
    <row r="155" spans="1:12" x14ac:dyDescent="0.2">
      <c r="A155" s="8">
        <f t="shared" si="54"/>
        <v>1112</v>
      </c>
      <c r="B155" s="2">
        <v>32</v>
      </c>
      <c r="C155" s="2">
        <v>257</v>
      </c>
      <c r="D155" s="2">
        <v>9.1890000000000001</v>
      </c>
      <c r="E155" s="2">
        <v>9.8460000000000001</v>
      </c>
      <c r="F155" s="2">
        <f t="shared" si="55"/>
        <v>0.65700000000000003</v>
      </c>
      <c r="G155" s="2">
        <v>9.8390000000000004</v>
      </c>
      <c r="H155" s="2">
        <f t="shared" si="56"/>
        <v>0.65000000000000036</v>
      </c>
      <c r="I155" s="2">
        <v>9.8249999999999993</v>
      </c>
      <c r="J155" s="2">
        <f t="shared" si="57"/>
        <v>0.63599999999999923</v>
      </c>
      <c r="K155" s="3">
        <f t="shared" si="58"/>
        <v>2.1308980213091511</v>
      </c>
      <c r="L155" s="3">
        <f t="shared" si="59"/>
        <v>1.0654490106544401</v>
      </c>
    </row>
    <row r="156" spans="1:12" x14ac:dyDescent="0.2">
      <c r="A156" s="8">
        <f t="shared" si="54"/>
        <v>1116</v>
      </c>
      <c r="B156" s="2">
        <v>36</v>
      </c>
      <c r="C156" s="2">
        <v>127</v>
      </c>
      <c r="D156" s="2">
        <v>9.6829999999999998</v>
      </c>
      <c r="E156" s="2">
        <v>10.384</v>
      </c>
      <c r="F156" s="2">
        <f t="shared" si="55"/>
        <v>0.70100000000000051</v>
      </c>
      <c r="G156" s="2">
        <v>10.379</v>
      </c>
      <c r="H156" s="2">
        <f t="shared" si="56"/>
        <v>0.69599999999999973</v>
      </c>
      <c r="I156" s="2">
        <v>10.369</v>
      </c>
      <c r="J156" s="2">
        <f t="shared" si="57"/>
        <v>0.68599999999999994</v>
      </c>
      <c r="K156" s="3">
        <f t="shared" si="58"/>
        <v>1.4265335235377716</v>
      </c>
      <c r="L156" s="3">
        <f t="shared" si="59"/>
        <v>0.71326676176901582</v>
      </c>
    </row>
    <row r="157" spans="1:12" x14ac:dyDescent="0.2">
      <c r="A157" s="8">
        <f t="shared" si="54"/>
        <v>1120</v>
      </c>
      <c r="B157" s="2">
        <v>40</v>
      </c>
      <c r="C157" s="2">
        <v>198</v>
      </c>
      <c r="D157" s="2">
        <v>9.1839999999999993</v>
      </c>
      <c r="E157" s="2">
        <v>9.8409999999999993</v>
      </c>
      <c r="F157" s="2">
        <f t="shared" si="55"/>
        <v>0.65700000000000003</v>
      </c>
      <c r="G157" s="2">
        <v>9.8369999999999997</v>
      </c>
      <c r="H157" s="2">
        <f t="shared" si="56"/>
        <v>0.65300000000000047</v>
      </c>
      <c r="I157" s="2">
        <v>9.8279999999999994</v>
      </c>
      <c r="J157" s="2">
        <f t="shared" si="57"/>
        <v>0.64400000000000013</v>
      </c>
      <c r="K157" s="3">
        <f t="shared" si="58"/>
        <v>1.369863013698682</v>
      </c>
      <c r="L157" s="3">
        <f t="shared" si="59"/>
        <v>0.60882800608821341</v>
      </c>
    </row>
    <row r="158" spans="1:12" x14ac:dyDescent="0.2">
      <c r="A158" s="8">
        <f t="shared" si="54"/>
        <v>1124</v>
      </c>
      <c r="B158" s="2">
        <v>44</v>
      </c>
      <c r="C158" s="2">
        <v>3</v>
      </c>
      <c r="D158" s="2">
        <v>9.3260000000000005</v>
      </c>
      <c r="E158" s="2">
        <v>10.025</v>
      </c>
      <c r="F158" s="2">
        <f t="shared" si="55"/>
        <v>0.69899999999999984</v>
      </c>
      <c r="G158" s="2">
        <v>10.019</v>
      </c>
      <c r="H158" s="2">
        <f t="shared" si="56"/>
        <v>0.69299999999999962</v>
      </c>
      <c r="I158" s="2">
        <v>10.01</v>
      </c>
      <c r="J158" s="2">
        <f t="shared" si="57"/>
        <v>0.68399999999999928</v>
      </c>
      <c r="K158" s="3">
        <f t="shared" si="58"/>
        <v>1.2875536480687186</v>
      </c>
      <c r="L158" s="3">
        <f t="shared" si="59"/>
        <v>0.8583690987124748</v>
      </c>
    </row>
    <row r="159" spans="1:12" x14ac:dyDescent="0.2">
      <c r="A159" s="8">
        <f t="shared" si="54"/>
        <v>1128</v>
      </c>
      <c r="B159" s="2">
        <v>48</v>
      </c>
      <c r="C159" s="2">
        <v>225</v>
      </c>
      <c r="D159" s="2">
        <v>8.9649999999999999</v>
      </c>
      <c r="E159" s="2">
        <v>9.6950000000000003</v>
      </c>
      <c r="F159" s="2">
        <f t="shared" si="55"/>
        <v>0.73000000000000043</v>
      </c>
      <c r="G159" s="2">
        <v>9.6910000000000007</v>
      </c>
      <c r="H159" s="2">
        <f t="shared" si="56"/>
        <v>0.72600000000000087</v>
      </c>
      <c r="I159" s="2">
        <v>9.6809999999999992</v>
      </c>
      <c r="J159" s="2">
        <f t="shared" si="57"/>
        <v>0.7159999999999993</v>
      </c>
      <c r="K159" s="3">
        <f t="shared" si="58"/>
        <v>1.3698630136988434</v>
      </c>
      <c r="L159" s="3">
        <f t="shared" si="59"/>
        <v>0.54794520547939429</v>
      </c>
    </row>
    <row r="160" spans="1:12" x14ac:dyDescent="0.2">
      <c r="A160" s="8">
        <f t="shared" si="54"/>
        <v>1132</v>
      </c>
      <c r="B160" s="2">
        <v>52</v>
      </c>
      <c r="C160" s="2">
        <v>235</v>
      </c>
      <c r="D160" s="2">
        <v>8.9550000000000001</v>
      </c>
      <c r="E160" s="2">
        <v>9.5709999999999997</v>
      </c>
      <c r="F160" s="2">
        <f t="shared" si="55"/>
        <v>0.61599999999999966</v>
      </c>
      <c r="G160" s="2">
        <v>9.5670000000000002</v>
      </c>
      <c r="H160" s="2">
        <f t="shared" si="56"/>
        <v>0.6120000000000001</v>
      </c>
      <c r="I160" s="2">
        <v>9.5589999999999993</v>
      </c>
      <c r="J160" s="2">
        <f t="shared" si="57"/>
        <v>0.6039999999999992</v>
      </c>
      <c r="K160" s="3">
        <f t="shared" si="58"/>
        <v>1.2987012987014446</v>
      </c>
      <c r="L160" s="3">
        <f t="shared" si="59"/>
        <v>0.6493506493505774</v>
      </c>
    </row>
    <row r="161" spans="1:12" x14ac:dyDescent="0.2">
      <c r="A161" s="8">
        <f t="shared" si="54"/>
        <v>1136</v>
      </c>
      <c r="B161" s="2">
        <v>56</v>
      </c>
      <c r="C161" s="2">
        <v>181</v>
      </c>
      <c r="D161" s="2">
        <v>8.6969999999999992</v>
      </c>
      <c r="E161" s="2">
        <v>9.1289999999999996</v>
      </c>
      <c r="F161" s="2">
        <f t="shared" si="55"/>
        <v>0.43200000000000038</v>
      </c>
      <c r="G161" s="2">
        <v>9.1259999999999994</v>
      </c>
      <c r="H161" s="2">
        <f t="shared" si="56"/>
        <v>0.42900000000000027</v>
      </c>
      <c r="I161" s="2">
        <v>9.1010000000000009</v>
      </c>
      <c r="J161" s="2">
        <f t="shared" si="57"/>
        <v>0.40400000000000169</v>
      </c>
      <c r="K161" s="3">
        <f t="shared" si="58"/>
        <v>5.7870370370367024</v>
      </c>
      <c r="L161" s="3">
        <f t="shared" si="59"/>
        <v>0.69444444444447528</v>
      </c>
    </row>
    <row r="162" spans="1:12" x14ac:dyDescent="0.2">
      <c r="A162" s="8">
        <f t="shared" si="54"/>
        <v>1140</v>
      </c>
      <c r="B162" s="2">
        <v>60</v>
      </c>
      <c r="C162" s="2">
        <v>13</v>
      </c>
      <c r="D162" s="2">
        <v>8.2059999999999995</v>
      </c>
      <c r="E162" s="2">
        <v>8.9749999999999996</v>
      </c>
      <c r="F162" s="2">
        <f t="shared" si="55"/>
        <v>0.76900000000000013</v>
      </c>
      <c r="G162" s="2">
        <v>8.9700000000000006</v>
      </c>
      <c r="H162" s="2">
        <f t="shared" si="56"/>
        <v>0.76400000000000112</v>
      </c>
      <c r="I162" s="2">
        <v>8.9589999999999996</v>
      </c>
      <c r="J162" s="2">
        <f t="shared" si="57"/>
        <v>0.75300000000000011</v>
      </c>
      <c r="K162" s="3">
        <f t="shared" si="58"/>
        <v>1.4304291287387525</v>
      </c>
      <c r="L162" s="3">
        <f t="shared" si="59"/>
        <v>0.6501950585174221</v>
      </c>
    </row>
    <row r="163" spans="1:12" x14ac:dyDescent="0.2">
      <c r="A163" s="8">
        <f t="shared" si="54"/>
        <v>1144</v>
      </c>
      <c r="B163" s="2">
        <v>64</v>
      </c>
      <c r="C163" s="2">
        <v>1</v>
      </c>
      <c r="D163" s="2">
        <v>8.9920000000000009</v>
      </c>
      <c r="E163" s="2">
        <v>9.5830000000000002</v>
      </c>
      <c r="F163" s="2">
        <f t="shared" si="55"/>
        <v>0.5909999999999993</v>
      </c>
      <c r="G163" s="2">
        <v>9.577</v>
      </c>
      <c r="H163" s="2">
        <f t="shared" si="56"/>
        <v>0.58499999999999908</v>
      </c>
      <c r="I163" s="2">
        <v>9.5670000000000002</v>
      </c>
      <c r="J163" s="2">
        <f t="shared" si="57"/>
        <v>0.57499999999999929</v>
      </c>
      <c r="K163" s="3">
        <f t="shared" si="58"/>
        <v>1.6920473773265312</v>
      </c>
      <c r="L163" s="3">
        <f t="shared" si="59"/>
        <v>1.0152284263959754</v>
      </c>
    </row>
    <row r="164" spans="1:12" x14ac:dyDescent="0.2">
      <c r="A164" s="8">
        <f t="shared" si="54"/>
        <v>1148</v>
      </c>
      <c r="B164" s="2">
        <v>68</v>
      </c>
      <c r="C164" s="2">
        <v>12</v>
      </c>
      <c r="D164" s="2">
        <v>9.2609999999999992</v>
      </c>
      <c r="E164" s="2">
        <v>9.8829999999999991</v>
      </c>
      <c r="F164" s="2">
        <f t="shared" si="55"/>
        <v>0.62199999999999989</v>
      </c>
      <c r="G164" s="2">
        <v>9.8770000000000007</v>
      </c>
      <c r="H164" s="2">
        <f t="shared" si="56"/>
        <v>0.61600000000000144</v>
      </c>
      <c r="I164" s="2">
        <v>9.8680000000000003</v>
      </c>
      <c r="J164" s="2">
        <f t="shared" si="57"/>
        <v>0.60700000000000109</v>
      </c>
      <c r="K164" s="3">
        <f t="shared" si="58"/>
        <v>1.4469453376206338</v>
      </c>
      <c r="L164" s="3">
        <f t="shared" si="59"/>
        <v>0.96463022508013196</v>
      </c>
    </row>
    <row r="165" spans="1:12" x14ac:dyDescent="0.2">
      <c r="A165" s="8">
        <f t="shared" si="54"/>
        <v>1152</v>
      </c>
      <c r="B165" s="2">
        <v>72</v>
      </c>
      <c r="C165" s="2">
        <v>266</v>
      </c>
      <c r="D165" s="2">
        <v>8.8550000000000004</v>
      </c>
      <c r="E165" s="2">
        <v>9.4700000000000006</v>
      </c>
      <c r="F165" s="2">
        <f t="shared" si="55"/>
        <v>0.61500000000000021</v>
      </c>
      <c r="G165" s="2">
        <v>9.4619999999999997</v>
      </c>
      <c r="H165" s="2">
        <f t="shared" si="56"/>
        <v>0.60699999999999932</v>
      </c>
      <c r="I165" s="2">
        <v>9.44</v>
      </c>
      <c r="J165" s="2">
        <f t="shared" si="57"/>
        <v>0.58499999999999908</v>
      </c>
      <c r="K165" s="3">
        <f t="shared" si="58"/>
        <v>3.5772357723577617</v>
      </c>
      <c r="L165" s="3">
        <f t="shared" si="59"/>
        <v>1.3008130081302305</v>
      </c>
    </row>
    <row r="166" spans="1:12" x14ac:dyDescent="0.2">
      <c r="A166" s="8">
        <f t="shared" si="54"/>
        <v>1156</v>
      </c>
      <c r="B166" s="2">
        <v>76</v>
      </c>
      <c r="C166" s="2">
        <v>128</v>
      </c>
      <c r="D166" s="2">
        <v>8.9280000000000008</v>
      </c>
      <c r="E166" s="2">
        <v>9.5500000000000007</v>
      </c>
      <c r="F166" s="2">
        <f t="shared" si="55"/>
        <v>0.62199999999999989</v>
      </c>
      <c r="G166" s="2">
        <v>9.5459999999999994</v>
      </c>
      <c r="H166" s="2">
        <f t="shared" si="56"/>
        <v>0.61799999999999855</v>
      </c>
      <c r="I166" s="2">
        <v>9.5380000000000003</v>
      </c>
      <c r="J166" s="2">
        <f t="shared" si="57"/>
        <v>0.60999999999999943</v>
      </c>
      <c r="K166" s="3">
        <f t="shared" si="58"/>
        <v>1.2861736334403731</v>
      </c>
      <c r="L166" s="3">
        <f t="shared" si="59"/>
        <v>0.64308681672047285</v>
      </c>
    </row>
    <row r="167" spans="1:12" x14ac:dyDescent="0.2">
      <c r="A167" s="8">
        <f t="shared" si="54"/>
        <v>1160</v>
      </c>
      <c r="B167" s="2">
        <v>80</v>
      </c>
      <c r="C167" s="2">
        <v>70</v>
      </c>
      <c r="D167" s="2">
        <v>9.3130000000000006</v>
      </c>
      <c r="E167" s="2">
        <v>10.103</v>
      </c>
      <c r="F167" s="2">
        <f t="shared" si="55"/>
        <v>0.78999999999999915</v>
      </c>
      <c r="G167" s="2">
        <v>10.097</v>
      </c>
      <c r="H167" s="2">
        <f t="shared" si="56"/>
        <v>0.78399999999999892</v>
      </c>
      <c r="I167" s="2">
        <v>10.087</v>
      </c>
      <c r="J167" s="2">
        <f t="shared" si="57"/>
        <v>0.77399999999999913</v>
      </c>
      <c r="K167" s="3">
        <f t="shared" si="58"/>
        <v>1.2658227848101009</v>
      </c>
      <c r="L167" s="3">
        <f t="shared" si="59"/>
        <v>0.7594936708861022</v>
      </c>
    </row>
    <row r="168" spans="1:12" x14ac:dyDescent="0.2">
      <c r="A168" s="8">
        <f t="shared" si="54"/>
        <v>1164</v>
      </c>
      <c r="B168" s="2">
        <v>84</v>
      </c>
      <c r="C168" s="2">
        <v>138</v>
      </c>
      <c r="D168" s="2">
        <v>8.9580000000000002</v>
      </c>
      <c r="E168" s="2">
        <v>9.6669999999999998</v>
      </c>
      <c r="F168" s="2">
        <f t="shared" si="55"/>
        <v>0.70899999999999963</v>
      </c>
      <c r="G168" s="2">
        <v>9.6620000000000008</v>
      </c>
      <c r="H168" s="2">
        <f t="shared" si="56"/>
        <v>0.70400000000000063</v>
      </c>
      <c r="I168" s="2">
        <v>9.6560000000000006</v>
      </c>
      <c r="J168" s="2">
        <f t="shared" si="57"/>
        <v>0.6980000000000004</v>
      </c>
      <c r="K168" s="3">
        <f t="shared" si="58"/>
        <v>0.84626234132584355</v>
      </c>
      <c r="L168" s="3">
        <f t="shared" si="59"/>
        <v>0.70521861777136374</v>
      </c>
    </row>
    <row r="169" spans="1:12" x14ac:dyDescent="0.2">
      <c r="A169" s="8">
        <f t="shared" si="54"/>
        <v>1168</v>
      </c>
      <c r="B169" s="2">
        <v>88</v>
      </c>
      <c r="C169" s="2">
        <v>92</v>
      </c>
      <c r="D169" s="2">
        <v>8.7799999999999994</v>
      </c>
      <c r="E169" s="2">
        <v>9.2170000000000005</v>
      </c>
      <c r="F169" s="2">
        <f t="shared" si="55"/>
        <v>0.43700000000000117</v>
      </c>
      <c r="G169" s="2">
        <v>9.2140000000000004</v>
      </c>
      <c r="H169" s="2">
        <f t="shared" si="56"/>
        <v>0.43400000000000105</v>
      </c>
      <c r="I169" s="2">
        <v>9.2080000000000002</v>
      </c>
      <c r="J169" s="2">
        <f t="shared" si="57"/>
        <v>0.42800000000000082</v>
      </c>
      <c r="K169" s="3">
        <f t="shared" si="58"/>
        <v>1.372997711670529</v>
      </c>
      <c r="L169" s="3">
        <f t="shared" si="59"/>
        <v>0.68649885583526027</v>
      </c>
    </row>
    <row r="170" spans="1:12" x14ac:dyDescent="0.2">
      <c r="A170" s="8">
        <v>1171</v>
      </c>
      <c r="B170" s="2">
        <v>96</v>
      </c>
      <c r="C170" s="9">
        <v>128</v>
      </c>
      <c r="D170" s="9">
        <v>8.9250000000000007</v>
      </c>
      <c r="E170" s="9">
        <v>9.7680000000000007</v>
      </c>
      <c r="F170" s="9">
        <f t="shared" si="55"/>
        <v>0.84299999999999997</v>
      </c>
      <c r="G170" s="9">
        <v>9.7609999999999992</v>
      </c>
      <c r="H170" s="9">
        <f t="shared" si="56"/>
        <v>0.83599999999999852</v>
      </c>
      <c r="I170" s="9">
        <v>9.7539999999999996</v>
      </c>
      <c r="J170" s="9">
        <f t="shared" si="57"/>
        <v>0.82899999999999885</v>
      </c>
      <c r="K170" s="9">
        <f t="shared" si="58"/>
        <v>0.83036773428228627</v>
      </c>
      <c r="L170" s="9">
        <f t="shared" si="59"/>
        <v>0.83036773428249999</v>
      </c>
    </row>
    <row r="171" spans="1:12" x14ac:dyDescent="0.2">
      <c r="A171" s="8">
        <f>$B171+1180</f>
        <v>1184</v>
      </c>
      <c r="B171" s="2">
        <v>4</v>
      </c>
      <c r="C171" s="2">
        <v>122</v>
      </c>
      <c r="D171" s="2">
        <v>10.141</v>
      </c>
      <c r="E171" s="2">
        <v>11.087999999999999</v>
      </c>
      <c r="F171" s="2">
        <f>$E171-$D171</f>
        <v>0.94699999999999918</v>
      </c>
      <c r="G171" s="2">
        <v>11.083</v>
      </c>
      <c r="H171" s="2">
        <f>$G171-$D171</f>
        <v>0.94200000000000017</v>
      </c>
      <c r="I171" s="2">
        <v>11.07</v>
      </c>
      <c r="J171" s="2">
        <f>$I171-$D171</f>
        <v>0.92900000000000027</v>
      </c>
      <c r="K171" s="3">
        <f>(($H171-$J171)/$F171)*100</f>
        <v>1.372756071805693</v>
      </c>
      <c r="L171" s="3">
        <f>(1-($H171/$F171))*100</f>
        <v>0.52798310454055253</v>
      </c>
    </row>
    <row r="172" spans="1:12" x14ac:dyDescent="0.2">
      <c r="A172" s="8">
        <f t="shared" ref="A172:A190" si="60">$B172+1180</f>
        <v>1188</v>
      </c>
      <c r="B172" s="2">
        <v>8</v>
      </c>
      <c r="C172" s="2">
        <v>226</v>
      </c>
      <c r="D172" s="2">
        <v>9.2650000000000006</v>
      </c>
      <c r="E172" s="2">
        <v>10.170999999999999</v>
      </c>
      <c r="F172" s="2">
        <f t="shared" ref="F172:F190" si="61">$E172-$D172</f>
        <v>0.90599999999999881</v>
      </c>
      <c r="G172" s="2">
        <v>10.167999999999999</v>
      </c>
      <c r="H172" s="2">
        <f t="shared" ref="H172:H190" si="62">$G172-$D172</f>
        <v>0.90299999999999869</v>
      </c>
      <c r="I172" s="2">
        <v>10.153</v>
      </c>
      <c r="J172" s="2">
        <f t="shared" ref="J172:J190" si="63">$I172-$D172</f>
        <v>0.8879999999999999</v>
      </c>
      <c r="K172" s="3">
        <f t="shared" ref="K172:K190" si="64">(($H172-$J172)/$F172)*100</f>
        <v>1.6556291390727167</v>
      </c>
      <c r="L172" s="3">
        <f t="shared" ref="L172:L190" si="65">(1-($H172/$F172))*100</f>
        <v>0.33112582781458233</v>
      </c>
    </row>
    <row r="173" spans="1:12" x14ac:dyDescent="0.2">
      <c r="A173" s="8">
        <f t="shared" si="60"/>
        <v>1192</v>
      </c>
      <c r="B173" s="2">
        <v>12</v>
      </c>
      <c r="C173" s="2">
        <v>11</v>
      </c>
      <c r="D173" s="2">
        <v>8.92</v>
      </c>
      <c r="E173" s="2">
        <v>9.5660000000000007</v>
      </c>
      <c r="F173" s="2">
        <f t="shared" si="61"/>
        <v>0.6460000000000008</v>
      </c>
      <c r="G173" s="2">
        <v>9.5640000000000001</v>
      </c>
      <c r="H173" s="2">
        <f t="shared" si="62"/>
        <v>0.64400000000000013</v>
      </c>
      <c r="I173" s="2">
        <v>9.548</v>
      </c>
      <c r="J173" s="2">
        <f t="shared" si="63"/>
        <v>0.62800000000000011</v>
      </c>
      <c r="K173" s="3">
        <f t="shared" si="64"/>
        <v>2.4767801857585132</v>
      </c>
      <c r="L173" s="3">
        <f t="shared" si="65"/>
        <v>0.30959752321991774</v>
      </c>
    </row>
    <row r="174" spans="1:12" x14ac:dyDescent="0.2">
      <c r="A174" s="8">
        <f t="shared" si="60"/>
        <v>1196</v>
      </c>
      <c r="B174" s="2">
        <v>16</v>
      </c>
      <c r="C174" s="2">
        <v>16</v>
      </c>
      <c r="D174" s="2">
        <v>8.4160000000000004</v>
      </c>
      <c r="E174" s="2">
        <v>9.3019999999999996</v>
      </c>
      <c r="F174" s="2">
        <f t="shared" si="61"/>
        <v>0.88599999999999923</v>
      </c>
      <c r="G174" s="2">
        <v>9.3000000000000007</v>
      </c>
      <c r="H174" s="2">
        <f t="shared" si="62"/>
        <v>0.88400000000000034</v>
      </c>
      <c r="I174" s="2">
        <v>9.2880000000000003</v>
      </c>
      <c r="J174" s="2">
        <f t="shared" si="63"/>
        <v>0.87199999999999989</v>
      </c>
      <c r="K174" s="3">
        <f t="shared" si="64"/>
        <v>1.354401805869127</v>
      </c>
      <c r="L174" s="3">
        <f t="shared" si="65"/>
        <v>0.22573363431138693</v>
      </c>
    </row>
    <row r="175" spans="1:12" x14ac:dyDescent="0.2">
      <c r="A175" s="8">
        <f t="shared" si="60"/>
        <v>1200</v>
      </c>
      <c r="B175" s="2">
        <v>20</v>
      </c>
      <c r="C175" s="2">
        <v>145</v>
      </c>
      <c r="D175" s="2">
        <v>9.2219999999999995</v>
      </c>
      <c r="E175" s="2">
        <v>9.7539999999999996</v>
      </c>
      <c r="F175" s="2">
        <f t="shared" si="61"/>
        <v>0.53200000000000003</v>
      </c>
      <c r="G175" s="2">
        <v>9.7509999999999994</v>
      </c>
      <c r="H175" s="2">
        <f t="shared" si="62"/>
        <v>0.52899999999999991</v>
      </c>
      <c r="I175" s="2">
        <v>9.7439999999999998</v>
      </c>
      <c r="J175" s="2">
        <f t="shared" si="63"/>
        <v>0.52200000000000024</v>
      </c>
      <c r="K175" s="3">
        <f t="shared" si="64"/>
        <v>1.3157894736841491</v>
      </c>
      <c r="L175" s="3">
        <f t="shared" si="65"/>
        <v>0.56390977443611101</v>
      </c>
    </row>
    <row r="176" spans="1:12" x14ac:dyDescent="0.2">
      <c r="A176" s="8">
        <f t="shared" si="60"/>
        <v>1204</v>
      </c>
      <c r="B176" s="2">
        <v>24</v>
      </c>
      <c r="C176" s="2">
        <v>167</v>
      </c>
      <c r="D176" s="2">
        <v>8.3719999999999999</v>
      </c>
      <c r="E176" s="2">
        <v>8.9309999999999992</v>
      </c>
      <c r="F176" s="2">
        <f t="shared" si="61"/>
        <v>0.55899999999999928</v>
      </c>
      <c r="G176" s="2">
        <v>8.9280000000000008</v>
      </c>
      <c r="H176" s="2">
        <f t="shared" si="62"/>
        <v>0.55600000000000094</v>
      </c>
      <c r="I176" s="2">
        <v>8.9190000000000005</v>
      </c>
      <c r="J176" s="2">
        <f t="shared" si="63"/>
        <v>0.5470000000000006</v>
      </c>
      <c r="K176" s="3">
        <f t="shared" si="64"/>
        <v>1.6100178890877195</v>
      </c>
      <c r="L176" s="3">
        <f t="shared" si="65"/>
        <v>0.53667262969558926</v>
      </c>
    </row>
    <row r="177" spans="1:12" x14ac:dyDescent="0.2">
      <c r="A177" s="8">
        <f t="shared" si="60"/>
        <v>1208</v>
      </c>
      <c r="B177" s="2">
        <v>28</v>
      </c>
      <c r="C177" s="2">
        <v>239</v>
      </c>
      <c r="D177" s="2">
        <v>8.7149999999999999</v>
      </c>
      <c r="E177" s="2">
        <v>9.2650000000000006</v>
      </c>
      <c r="F177" s="2">
        <f t="shared" si="61"/>
        <v>0.55000000000000071</v>
      </c>
      <c r="G177" s="2">
        <v>9.2629999999999999</v>
      </c>
      <c r="H177" s="2">
        <f t="shared" si="62"/>
        <v>0.54800000000000004</v>
      </c>
      <c r="I177" s="2">
        <v>9.2560000000000002</v>
      </c>
      <c r="J177" s="2">
        <f t="shared" si="63"/>
        <v>0.54100000000000037</v>
      </c>
      <c r="K177" s="3">
        <f t="shared" si="64"/>
        <v>1.2727272727272116</v>
      </c>
      <c r="L177" s="3">
        <f t="shared" si="65"/>
        <v>0.3636363636364881</v>
      </c>
    </row>
    <row r="178" spans="1:12" x14ac:dyDescent="0.2">
      <c r="A178" s="8">
        <f t="shared" si="60"/>
        <v>1212</v>
      </c>
      <c r="B178" s="2">
        <v>32</v>
      </c>
      <c r="C178" s="2">
        <v>259</v>
      </c>
      <c r="D178" s="2">
        <v>9.2460000000000004</v>
      </c>
      <c r="E178" s="2">
        <v>9.8079999999999998</v>
      </c>
      <c r="F178" s="2">
        <f t="shared" si="61"/>
        <v>0.56199999999999939</v>
      </c>
      <c r="G178" s="2">
        <v>9.8059999999999992</v>
      </c>
      <c r="H178" s="2">
        <f t="shared" si="62"/>
        <v>0.55999999999999872</v>
      </c>
      <c r="I178" s="2">
        <v>9.8000000000000007</v>
      </c>
      <c r="J178" s="2">
        <f t="shared" si="63"/>
        <v>0.55400000000000027</v>
      </c>
      <c r="K178" s="3">
        <f t="shared" si="64"/>
        <v>1.067615658362715</v>
      </c>
      <c r="L178" s="3">
        <f t="shared" si="65"/>
        <v>0.35587188612111742</v>
      </c>
    </row>
    <row r="179" spans="1:12" x14ac:dyDescent="0.2">
      <c r="A179" s="8">
        <f t="shared" si="60"/>
        <v>1216</v>
      </c>
      <c r="B179" s="2">
        <v>36</v>
      </c>
      <c r="C179" s="2">
        <v>42</v>
      </c>
      <c r="D179" s="2">
        <v>8.5519999999999996</v>
      </c>
      <c r="E179" s="2">
        <v>9.1630000000000003</v>
      </c>
      <c r="F179" s="2">
        <f t="shared" si="61"/>
        <v>0.61100000000000065</v>
      </c>
      <c r="G179" s="2">
        <v>9.1590000000000007</v>
      </c>
      <c r="H179" s="2">
        <f t="shared" si="62"/>
        <v>0.60700000000000109</v>
      </c>
      <c r="I179" s="2">
        <v>9.1509999999999998</v>
      </c>
      <c r="J179" s="2">
        <f t="shared" si="63"/>
        <v>0.5990000000000002</v>
      </c>
      <c r="K179" s="3">
        <f t="shared" si="64"/>
        <v>1.3093289689035821</v>
      </c>
      <c r="L179" s="3">
        <f t="shared" si="65"/>
        <v>0.65466448445165026</v>
      </c>
    </row>
    <row r="180" spans="1:12" x14ac:dyDescent="0.2">
      <c r="A180" s="8">
        <f t="shared" si="60"/>
        <v>1220</v>
      </c>
      <c r="B180" s="2">
        <v>40</v>
      </c>
      <c r="C180" s="2">
        <v>251</v>
      </c>
      <c r="D180" s="2">
        <v>9.2040000000000006</v>
      </c>
      <c r="E180" s="2">
        <v>9.9329999999999998</v>
      </c>
      <c r="F180" s="2">
        <f t="shared" si="61"/>
        <v>0.7289999999999992</v>
      </c>
      <c r="G180" s="2">
        <v>9.9269999999999996</v>
      </c>
      <c r="H180" s="2">
        <f t="shared" si="62"/>
        <v>0.72299999999999898</v>
      </c>
      <c r="I180" s="2">
        <v>9.9149999999999991</v>
      </c>
      <c r="J180" s="2">
        <f t="shared" si="63"/>
        <v>0.71099999999999852</v>
      </c>
      <c r="K180" s="3">
        <f t="shared" si="64"/>
        <v>1.6460905349794881</v>
      </c>
      <c r="L180" s="3">
        <f t="shared" si="65"/>
        <v>0.82304526748974149</v>
      </c>
    </row>
    <row r="181" spans="1:12" x14ac:dyDescent="0.2">
      <c r="A181" s="8">
        <f t="shared" si="60"/>
        <v>1224</v>
      </c>
      <c r="B181" s="2">
        <v>44</v>
      </c>
      <c r="C181" s="2">
        <v>5</v>
      </c>
      <c r="D181" s="2">
        <v>8.8740000000000006</v>
      </c>
      <c r="E181" s="2">
        <v>9.6669999999999998</v>
      </c>
      <c r="F181" s="2">
        <f t="shared" si="61"/>
        <v>0.79299999999999926</v>
      </c>
      <c r="G181" s="2">
        <v>9.6609999999999996</v>
      </c>
      <c r="H181" s="2">
        <f t="shared" si="62"/>
        <v>0.78699999999999903</v>
      </c>
      <c r="I181" s="2">
        <v>9.6460000000000008</v>
      </c>
      <c r="J181" s="2">
        <f t="shared" si="63"/>
        <v>0.77200000000000024</v>
      </c>
      <c r="K181" s="3">
        <f t="shared" si="64"/>
        <v>1.89155107187879</v>
      </c>
      <c r="L181" s="3">
        <f t="shared" si="65"/>
        <v>0.75662042875160873</v>
      </c>
    </row>
    <row r="182" spans="1:12" x14ac:dyDescent="0.2">
      <c r="A182" s="8">
        <f t="shared" si="60"/>
        <v>1228</v>
      </c>
      <c r="B182" s="2">
        <v>48</v>
      </c>
      <c r="C182" s="2">
        <v>156</v>
      </c>
      <c r="D182" s="2">
        <v>8.5299999999999994</v>
      </c>
      <c r="E182" s="2">
        <v>9.1579999999999995</v>
      </c>
      <c r="F182" s="2">
        <f t="shared" si="61"/>
        <v>0.62800000000000011</v>
      </c>
      <c r="G182" s="2">
        <v>9.1530000000000005</v>
      </c>
      <c r="H182" s="2">
        <f t="shared" si="62"/>
        <v>0.62300000000000111</v>
      </c>
      <c r="I182" s="2">
        <v>9.1440000000000001</v>
      </c>
      <c r="J182" s="2">
        <f t="shared" si="63"/>
        <v>0.61400000000000077</v>
      </c>
      <c r="K182" s="3">
        <f t="shared" si="64"/>
        <v>1.4331210191083343</v>
      </c>
      <c r="L182" s="3">
        <f t="shared" si="65"/>
        <v>0.79617834394888343</v>
      </c>
    </row>
    <row r="183" spans="1:12" x14ac:dyDescent="0.2">
      <c r="A183" s="8">
        <f t="shared" si="60"/>
        <v>1232</v>
      </c>
      <c r="B183" s="2">
        <v>52</v>
      </c>
      <c r="C183" s="2">
        <v>113</v>
      </c>
      <c r="D183" s="2">
        <v>8.9719999999999995</v>
      </c>
      <c r="E183" s="2">
        <v>9.9160000000000004</v>
      </c>
      <c r="F183" s="2">
        <f t="shared" si="61"/>
        <v>0.94400000000000084</v>
      </c>
      <c r="G183" s="2">
        <v>9.9079999999999995</v>
      </c>
      <c r="H183" s="2">
        <f t="shared" si="62"/>
        <v>0.93599999999999994</v>
      </c>
      <c r="I183" s="2">
        <v>9.8960000000000008</v>
      </c>
      <c r="J183" s="2">
        <f t="shared" si="63"/>
        <v>0.92400000000000126</v>
      </c>
      <c r="K183" s="3">
        <f t="shared" si="64"/>
        <v>1.271186440677825</v>
      </c>
      <c r="L183" s="3">
        <f t="shared" si="65"/>
        <v>0.84745762711874173</v>
      </c>
    </row>
    <row r="184" spans="1:12" x14ac:dyDescent="0.2">
      <c r="A184" s="8">
        <f t="shared" si="60"/>
        <v>1236</v>
      </c>
      <c r="B184" s="2">
        <v>56</v>
      </c>
      <c r="C184" s="2">
        <v>57</v>
      </c>
      <c r="D184" s="2">
        <v>9.3019999999999996</v>
      </c>
      <c r="E184" s="2">
        <v>9.8949999999999996</v>
      </c>
      <c r="F184" s="2">
        <f t="shared" si="61"/>
        <v>0.59299999999999997</v>
      </c>
      <c r="G184" s="2">
        <v>9.8889999999999993</v>
      </c>
      <c r="H184" s="2">
        <f t="shared" si="62"/>
        <v>0.58699999999999974</v>
      </c>
      <c r="I184" s="2">
        <v>9.875</v>
      </c>
      <c r="J184" s="2">
        <f t="shared" si="63"/>
        <v>0.5730000000000004</v>
      </c>
      <c r="K184" s="3">
        <f t="shared" si="64"/>
        <v>2.3608768971331107</v>
      </c>
      <c r="L184" s="3">
        <f t="shared" si="65"/>
        <v>1.0118043844857039</v>
      </c>
    </row>
    <row r="185" spans="1:12" x14ac:dyDescent="0.2">
      <c r="A185" s="8">
        <f t="shared" si="60"/>
        <v>1240</v>
      </c>
      <c r="B185" s="2">
        <v>60</v>
      </c>
      <c r="C185" s="2">
        <v>7</v>
      </c>
      <c r="D185" s="2">
        <v>9.0069999999999997</v>
      </c>
      <c r="E185" s="2">
        <v>9.6950000000000003</v>
      </c>
      <c r="F185" s="2">
        <f t="shared" si="61"/>
        <v>0.68800000000000061</v>
      </c>
      <c r="G185" s="2">
        <v>9.69</v>
      </c>
      <c r="H185" s="2">
        <f t="shared" si="62"/>
        <v>0.68299999999999983</v>
      </c>
      <c r="I185" s="2">
        <v>9.6820000000000004</v>
      </c>
      <c r="J185" s="2">
        <f t="shared" si="63"/>
        <v>0.67500000000000071</v>
      </c>
      <c r="K185" s="3">
        <f t="shared" si="64"/>
        <v>1.1627906976742894</v>
      </c>
      <c r="L185" s="3">
        <f t="shared" si="65"/>
        <v>0.72674418604662394</v>
      </c>
    </row>
    <row r="186" spans="1:12" x14ac:dyDescent="0.2">
      <c r="A186" s="8">
        <f t="shared" si="60"/>
        <v>1244</v>
      </c>
      <c r="B186" s="2">
        <v>64</v>
      </c>
      <c r="C186" s="2">
        <v>53</v>
      </c>
      <c r="D186" s="2">
        <v>9.532</v>
      </c>
      <c r="E186" s="2">
        <v>10.025</v>
      </c>
      <c r="F186" s="2">
        <f t="shared" si="61"/>
        <v>0.49300000000000033</v>
      </c>
      <c r="G186" s="2">
        <v>10.022</v>
      </c>
      <c r="H186" s="2">
        <f t="shared" si="62"/>
        <v>0.49000000000000021</v>
      </c>
      <c r="I186" s="2">
        <v>10.016999999999999</v>
      </c>
      <c r="J186" s="2">
        <f t="shared" si="63"/>
        <v>0.48499999999999943</v>
      </c>
      <c r="K186" s="3">
        <f t="shared" si="64"/>
        <v>1.0141987829616184</v>
      </c>
      <c r="L186" s="3">
        <f t="shared" si="65"/>
        <v>0.60851926977689708</v>
      </c>
    </row>
    <row r="187" spans="1:12" x14ac:dyDescent="0.2">
      <c r="A187" s="8">
        <f t="shared" si="60"/>
        <v>1248</v>
      </c>
      <c r="B187" s="2">
        <v>68</v>
      </c>
      <c r="C187" s="2">
        <v>98</v>
      </c>
      <c r="D187" s="2">
        <v>8.3870000000000005</v>
      </c>
      <c r="E187" s="2">
        <v>8.9209999999999994</v>
      </c>
      <c r="F187" s="2">
        <f t="shared" si="61"/>
        <v>0.53399999999999892</v>
      </c>
      <c r="G187" s="2">
        <v>8.92</v>
      </c>
      <c r="H187" s="2">
        <f>$G187-$D187</f>
        <v>0.53299999999999947</v>
      </c>
      <c r="I187" s="2">
        <v>8.9149999999999991</v>
      </c>
      <c r="J187" s="2">
        <f t="shared" si="63"/>
        <v>0.52799999999999869</v>
      </c>
      <c r="K187" s="3">
        <f t="shared" si="64"/>
        <v>0.93632958801512944</v>
      </c>
      <c r="L187" s="3">
        <f t="shared" si="65"/>
        <v>0.18726591760289679</v>
      </c>
    </row>
    <row r="188" spans="1:12" x14ac:dyDescent="0.2">
      <c r="A188" s="8">
        <f t="shared" si="60"/>
        <v>1252</v>
      </c>
      <c r="B188" s="2">
        <v>72</v>
      </c>
      <c r="C188" s="2">
        <v>95</v>
      </c>
      <c r="D188" s="2">
        <v>9.0289999999999999</v>
      </c>
      <c r="E188" s="2">
        <v>9.6509999999999998</v>
      </c>
      <c r="F188" s="2">
        <f t="shared" si="61"/>
        <v>0.62199999999999989</v>
      </c>
      <c r="G188" s="2">
        <v>9.6479999999999997</v>
      </c>
      <c r="H188" s="2">
        <f t="shared" si="62"/>
        <v>0.61899999999999977</v>
      </c>
      <c r="I188" s="2">
        <v>9.6419999999999995</v>
      </c>
      <c r="J188" s="2">
        <f t="shared" si="63"/>
        <v>0.61299999999999955</v>
      </c>
      <c r="K188" s="3">
        <f t="shared" si="64"/>
        <v>0.96463022508042251</v>
      </c>
      <c r="L188" s="3">
        <f t="shared" si="65"/>
        <v>0.48231511254021031</v>
      </c>
    </row>
    <row r="189" spans="1:12" x14ac:dyDescent="0.2">
      <c r="A189" s="8">
        <f t="shared" si="60"/>
        <v>1256</v>
      </c>
      <c r="B189" s="2">
        <v>76</v>
      </c>
      <c r="C189" s="2">
        <v>187</v>
      </c>
      <c r="D189" s="2">
        <v>8.4250000000000007</v>
      </c>
      <c r="E189" s="2">
        <v>8.9909999999999997</v>
      </c>
      <c r="F189" s="2">
        <f t="shared" si="61"/>
        <v>0.56599999999999895</v>
      </c>
      <c r="G189" s="2">
        <v>8.9860000000000007</v>
      </c>
      <c r="H189" s="2">
        <f t="shared" si="62"/>
        <v>0.56099999999999994</v>
      </c>
      <c r="I189" s="2">
        <v>8.98</v>
      </c>
      <c r="J189" s="2">
        <f t="shared" si="63"/>
        <v>0.55499999999999972</v>
      </c>
      <c r="K189" s="3">
        <f t="shared" si="64"/>
        <v>1.060070671378134</v>
      </c>
      <c r="L189" s="3">
        <f t="shared" si="65"/>
        <v>0.88339222614823854</v>
      </c>
    </row>
    <row r="190" spans="1:12" x14ac:dyDescent="0.2">
      <c r="A190" s="8">
        <f t="shared" si="60"/>
        <v>1260</v>
      </c>
      <c r="B190" s="2">
        <v>80</v>
      </c>
      <c r="C190" s="2">
        <v>184</v>
      </c>
      <c r="D190" s="2">
        <v>9.4380000000000006</v>
      </c>
      <c r="E190" s="2">
        <v>9.9649999999999999</v>
      </c>
      <c r="F190" s="2">
        <f t="shared" si="61"/>
        <v>0.52699999999999925</v>
      </c>
      <c r="G190" s="2">
        <v>9.9629999999999992</v>
      </c>
      <c r="H190" s="2">
        <f t="shared" si="62"/>
        <v>0.52499999999999858</v>
      </c>
      <c r="I190" s="2">
        <v>9.9580000000000002</v>
      </c>
      <c r="J190" s="2">
        <f t="shared" si="63"/>
        <v>0.51999999999999957</v>
      </c>
      <c r="K190" s="3">
        <f t="shared" si="64"/>
        <v>0.94876660341537233</v>
      </c>
      <c r="L190" s="3">
        <f t="shared" si="65"/>
        <v>0.37950664136635615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702C0-2941-AB4F-B8A7-B7409E1BD2C4}">
  <dimension ref="A1:L27"/>
  <sheetViews>
    <sheetView workbookViewId="0">
      <selection activeCell="M14" sqref="M14"/>
    </sheetView>
  </sheetViews>
  <sheetFormatPr baseColWidth="10" defaultRowHeight="16" x14ac:dyDescent="0.2"/>
  <sheetData>
    <row r="1" spans="1:12" x14ac:dyDescent="0.2">
      <c r="A1" s="6"/>
      <c r="B1" s="17" t="s">
        <v>28</v>
      </c>
      <c r="C1" s="17"/>
      <c r="D1" s="17"/>
      <c r="E1" s="17"/>
      <c r="F1" s="17"/>
      <c r="G1" s="17"/>
      <c r="H1" s="17"/>
      <c r="I1" s="17"/>
      <c r="J1" s="17"/>
    </row>
    <row r="2" spans="1:12" ht="80" x14ac:dyDescent="0.2">
      <c r="A2" s="7" t="s">
        <v>17</v>
      </c>
      <c r="B2" s="1" t="s">
        <v>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18</v>
      </c>
      <c r="L2" s="1" t="s">
        <v>19</v>
      </c>
    </row>
    <row r="3" spans="1:12" x14ac:dyDescent="0.2">
      <c r="A3" s="5">
        <f>$B3+530</f>
        <v>534</v>
      </c>
      <c r="B3" s="2">
        <v>4</v>
      </c>
      <c r="C3" s="2">
        <v>9</v>
      </c>
      <c r="D3" s="2">
        <v>8.0679999999999996</v>
      </c>
      <c r="E3" s="2">
        <v>8.1150000000000002</v>
      </c>
      <c r="F3" s="2">
        <f>$E3-$D3</f>
        <v>4.7000000000000597E-2</v>
      </c>
      <c r="G3" s="2">
        <v>8.0860000000000003</v>
      </c>
      <c r="H3" s="2">
        <f>$G3-$D3</f>
        <v>1.8000000000000682E-2</v>
      </c>
      <c r="I3" s="2"/>
      <c r="J3" s="2">
        <f>$I3-$D3</f>
        <v>-8.0679999999999996</v>
      </c>
      <c r="K3" s="2">
        <f>(($H3-$J3)/$F3)*100</f>
        <v>17204.255319148717</v>
      </c>
      <c r="L3" s="2">
        <f>(1-($H3/$F3))*100</f>
        <v>61.702127659573506</v>
      </c>
    </row>
    <row r="4" spans="1:12" x14ac:dyDescent="0.2">
      <c r="A4" s="5">
        <f t="shared" ref="A4:A25" si="0">$B4+530</f>
        <v>538</v>
      </c>
      <c r="B4" s="2">
        <v>8</v>
      </c>
      <c r="C4" s="2">
        <v>189</v>
      </c>
      <c r="D4" s="2">
        <v>8.7690000000000001</v>
      </c>
      <c r="E4" s="2">
        <v>8.8230000000000004</v>
      </c>
      <c r="F4" s="2">
        <f t="shared" ref="F4:F25" si="1">$E4-$D4</f>
        <v>5.400000000000027E-2</v>
      </c>
      <c r="G4" s="2">
        <v>8.7910000000000004</v>
      </c>
      <c r="H4" s="2">
        <f t="shared" ref="H4:H25" si="2">$G4-$D4</f>
        <v>2.2000000000000242E-2</v>
      </c>
      <c r="I4" s="2"/>
      <c r="J4" s="2">
        <f t="shared" ref="J4:J25" si="3">$I4-$D4</f>
        <v>-8.7690000000000001</v>
      </c>
      <c r="K4" s="2">
        <f t="shared" ref="K4:K25" si="4">(($H4-$J4)/$F4)*100</f>
        <v>16279.629629629548</v>
      </c>
      <c r="L4" s="2">
        <f t="shared" ref="L4:L25" si="5">(1-($H4/$F4))*100</f>
        <v>59.259259259259011</v>
      </c>
    </row>
    <row r="5" spans="1:12" x14ac:dyDescent="0.2">
      <c r="A5" s="5">
        <f t="shared" si="0"/>
        <v>542</v>
      </c>
      <c r="B5" s="2">
        <v>12</v>
      </c>
      <c r="C5" s="2">
        <v>48</v>
      </c>
      <c r="D5" s="2">
        <v>9</v>
      </c>
      <c r="E5" s="2">
        <v>9.0559999999999992</v>
      </c>
      <c r="F5" s="2">
        <f t="shared" si="1"/>
        <v>5.5999999999999162E-2</v>
      </c>
      <c r="G5" s="2">
        <v>9.02</v>
      </c>
      <c r="H5" s="2">
        <f t="shared" si="2"/>
        <v>1.9999999999999574E-2</v>
      </c>
      <c r="I5" s="2"/>
      <c r="J5" s="2">
        <f t="shared" si="3"/>
        <v>-9</v>
      </c>
      <c r="K5" s="2">
        <f t="shared" si="4"/>
        <v>16107.142857143097</v>
      </c>
      <c r="L5" s="2">
        <f t="shared" si="5"/>
        <v>64.285714285714519</v>
      </c>
    </row>
    <row r="6" spans="1:12" x14ac:dyDescent="0.2">
      <c r="A6" s="5">
        <f t="shared" si="0"/>
        <v>546</v>
      </c>
      <c r="B6" s="2">
        <v>16</v>
      </c>
      <c r="C6" s="2">
        <v>143</v>
      </c>
      <c r="D6" s="2">
        <v>9.2560000000000002</v>
      </c>
      <c r="E6" s="2">
        <v>9.32</v>
      </c>
      <c r="F6" s="2">
        <f t="shared" si="1"/>
        <v>6.4000000000000057E-2</v>
      </c>
      <c r="G6" s="2">
        <v>9.2789999999999999</v>
      </c>
      <c r="H6" s="2">
        <f t="shared" si="2"/>
        <v>2.2999999999999687E-2</v>
      </c>
      <c r="I6" s="2"/>
      <c r="J6" s="2">
        <f t="shared" si="3"/>
        <v>-9.2560000000000002</v>
      </c>
      <c r="K6" s="2">
        <f t="shared" si="4"/>
        <v>14498.437499999985</v>
      </c>
      <c r="L6" s="2">
        <f t="shared" si="5"/>
        <v>64.062500000000526</v>
      </c>
    </row>
    <row r="7" spans="1:12" x14ac:dyDescent="0.2">
      <c r="A7" s="5">
        <f t="shared" si="0"/>
        <v>550</v>
      </c>
      <c r="B7" s="2">
        <v>20</v>
      </c>
      <c r="C7" s="2">
        <v>190</v>
      </c>
      <c r="D7" s="2">
        <v>8.4640000000000004</v>
      </c>
      <c r="E7" s="2">
        <v>8.5229999999999997</v>
      </c>
      <c r="F7" s="2">
        <f t="shared" si="1"/>
        <v>5.8999999999999275E-2</v>
      </c>
      <c r="G7" s="2">
        <v>8.4860000000000007</v>
      </c>
      <c r="H7" s="2">
        <f t="shared" si="2"/>
        <v>2.2000000000000242E-2</v>
      </c>
      <c r="I7" s="2"/>
      <c r="J7" s="2">
        <f t="shared" si="3"/>
        <v>-8.4640000000000004</v>
      </c>
      <c r="K7" s="2">
        <f t="shared" si="4"/>
        <v>14383.050847457804</v>
      </c>
      <c r="L7" s="2">
        <f t="shared" si="5"/>
        <v>62.711864406778794</v>
      </c>
    </row>
    <row r="8" spans="1:12" x14ac:dyDescent="0.2">
      <c r="A8" s="5">
        <f t="shared" si="0"/>
        <v>554</v>
      </c>
      <c r="B8" s="2">
        <v>24</v>
      </c>
      <c r="C8" s="2">
        <v>255</v>
      </c>
      <c r="D8" s="2">
        <v>8.7110000000000003</v>
      </c>
      <c r="E8" s="2">
        <v>8.8059999999999992</v>
      </c>
      <c r="F8" s="2">
        <f t="shared" si="1"/>
        <v>9.4999999999998863E-2</v>
      </c>
      <c r="G8" s="2">
        <v>8.7539999999999996</v>
      </c>
      <c r="H8" s="2">
        <f t="shared" si="2"/>
        <v>4.2999999999999261E-2</v>
      </c>
      <c r="I8" s="2"/>
      <c r="J8" s="2">
        <f t="shared" si="3"/>
        <v>-8.7110000000000003</v>
      </c>
      <c r="K8" s="2">
        <f t="shared" si="4"/>
        <v>9214.7368421053725</v>
      </c>
      <c r="L8" s="2">
        <f t="shared" si="5"/>
        <v>54.736842105263392</v>
      </c>
    </row>
    <row r="9" spans="1:12" x14ac:dyDescent="0.2">
      <c r="A9" s="5">
        <f t="shared" si="0"/>
        <v>558</v>
      </c>
      <c r="B9" s="2">
        <v>28</v>
      </c>
      <c r="C9" s="2">
        <v>117</v>
      </c>
      <c r="D9" s="2">
        <v>9.1999999999999993</v>
      </c>
      <c r="E9" s="2">
        <v>9.2739999999999991</v>
      </c>
      <c r="F9" s="2">
        <f t="shared" si="1"/>
        <v>7.3999999999999844E-2</v>
      </c>
      <c r="G9" s="2">
        <v>9.2319999999999993</v>
      </c>
      <c r="H9" s="2">
        <f t="shared" si="2"/>
        <v>3.2000000000000028E-2</v>
      </c>
      <c r="I9" s="2"/>
      <c r="J9" s="2">
        <f t="shared" si="3"/>
        <v>-9.1999999999999993</v>
      </c>
      <c r="K9" s="2">
        <f t="shared" si="4"/>
        <v>12475.675675675702</v>
      </c>
      <c r="L9" s="2">
        <f t="shared" si="5"/>
        <v>56.756756756756623</v>
      </c>
    </row>
    <row r="10" spans="1:12" x14ac:dyDescent="0.2">
      <c r="A10" s="5">
        <f t="shared" si="0"/>
        <v>562</v>
      </c>
      <c r="B10" s="2">
        <v>32</v>
      </c>
      <c r="C10" s="2">
        <v>210</v>
      </c>
      <c r="D10" s="2">
        <v>8.4930000000000003</v>
      </c>
      <c r="E10" s="2">
        <v>8.5540000000000003</v>
      </c>
      <c r="F10" s="2">
        <f t="shared" si="1"/>
        <v>6.0999999999999943E-2</v>
      </c>
      <c r="G10" s="2">
        <v>8.516</v>
      </c>
      <c r="H10" s="2">
        <f t="shared" si="2"/>
        <v>2.2999999999999687E-2</v>
      </c>
      <c r="I10" s="2"/>
      <c r="J10" s="2">
        <f t="shared" si="3"/>
        <v>-8.4930000000000003</v>
      </c>
      <c r="K10" s="2">
        <f t="shared" si="4"/>
        <v>13960.655737704932</v>
      </c>
      <c r="L10" s="2">
        <f t="shared" si="5"/>
        <v>62.295081967213598</v>
      </c>
    </row>
    <row r="11" spans="1:12" x14ac:dyDescent="0.2">
      <c r="A11" s="5">
        <f t="shared" si="0"/>
        <v>566</v>
      </c>
      <c r="B11" s="2">
        <v>36</v>
      </c>
      <c r="C11" s="2">
        <v>238</v>
      </c>
      <c r="D11" s="2">
        <v>9.5259999999999998</v>
      </c>
      <c r="E11" s="2">
        <v>9.5830000000000002</v>
      </c>
      <c r="F11" s="2">
        <f t="shared" si="1"/>
        <v>5.7000000000000384E-2</v>
      </c>
      <c r="G11" s="2">
        <v>9.5459999999999994</v>
      </c>
      <c r="H11" s="2">
        <f t="shared" si="2"/>
        <v>1.9999999999999574E-2</v>
      </c>
      <c r="I11" s="2"/>
      <c r="J11" s="2">
        <f t="shared" si="3"/>
        <v>-9.5259999999999998</v>
      </c>
      <c r="K11" s="2">
        <f t="shared" si="4"/>
        <v>16747.368421052517</v>
      </c>
      <c r="L11" s="2">
        <f t="shared" si="5"/>
        <v>64.912280701755364</v>
      </c>
    </row>
    <row r="12" spans="1:12" x14ac:dyDescent="0.2">
      <c r="A12" s="5">
        <f t="shared" si="0"/>
        <v>570</v>
      </c>
      <c r="B12" s="2">
        <v>40</v>
      </c>
      <c r="C12" s="2">
        <v>236</v>
      </c>
      <c r="D12" s="2">
        <v>8.4009999999999998</v>
      </c>
      <c r="E12" s="2">
        <v>8.4659999999999993</v>
      </c>
      <c r="F12" s="2">
        <f t="shared" si="1"/>
        <v>6.4999999999999503E-2</v>
      </c>
      <c r="G12" s="2">
        <v>8.423</v>
      </c>
      <c r="H12" s="2">
        <f t="shared" si="2"/>
        <v>2.2000000000000242E-2</v>
      </c>
      <c r="I12" s="2"/>
      <c r="J12" s="2">
        <f t="shared" si="3"/>
        <v>-8.4009999999999998</v>
      </c>
      <c r="K12" s="2">
        <f t="shared" si="4"/>
        <v>12958.461538461637</v>
      </c>
      <c r="L12" s="2">
        <f t="shared" si="5"/>
        <v>66.153846153845521</v>
      </c>
    </row>
    <row r="13" spans="1:12" x14ac:dyDescent="0.2">
      <c r="A13" s="5">
        <f t="shared" si="0"/>
        <v>574</v>
      </c>
      <c r="B13" s="2">
        <v>44</v>
      </c>
      <c r="C13" s="2">
        <v>262</v>
      </c>
      <c r="D13" s="2">
        <v>8.6419999999999995</v>
      </c>
      <c r="E13" s="2">
        <v>8.7110000000000003</v>
      </c>
      <c r="F13" s="2">
        <f t="shared" si="1"/>
        <v>6.9000000000000838E-2</v>
      </c>
      <c r="G13" s="2">
        <v>8.6639999999999997</v>
      </c>
      <c r="H13" s="2">
        <f t="shared" si="2"/>
        <v>2.2000000000000242E-2</v>
      </c>
      <c r="I13" s="2"/>
      <c r="J13" s="2">
        <f t="shared" si="3"/>
        <v>-8.6419999999999995</v>
      </c>
      <c r="K13" s="2">
        <f t="shared" si="4"/>
        <v>12556.521739130283</v>
      </c>
      <c r="L13" s="2">
        <f t="shared" si="5"/>
        <v>68.115942028985543</v>
      </c>
    </row>
    <row r="14" spans="1:12" x14ac:dyDescent="0.2">
      <c r="A14" s="5">
        <f t="shared" si="0"/>
        <v>578</v>
      </c>
      <c r="B14" s="2">
        <v>48</v>
      </c>
      <c r="C14" s="2">
        <v>51</v>
      </c>
      <c r="D14" s="2">
        <v>8.8800000000000008</v>
      </c>
      <c r="E14" s="2">
        <v>8.9570000000000007</v>
      </c>
      <c r="F14" s="2">
        <f t="shared" si="1"/>
        <v>7.6999999999999957E-2</v>
      </c>
      <c r="G14" s="2">
        <v>8.9060000000000006</v>
      </c>
      <c r="H14" s="2">
        <f t="shared" si="2"/>
        <v>2.5999999999999801E-2</v>
      </c>
      <c r="I14" s="2"/>
      <c r="J14" s="2">
        <f t="shared" si="3"/>
        <v>-8.8800000000000008</v>
      </c>
      <c r="K14" s="2">
        <f t="shared" si="4"/>
        <v>11566.233766233774</v>
      </c>
      <c r="L14" s="2">
        <f t="shared" si="5"/>
        <v>66.23376623376646</v>
      </c>
    </row>
    <row r="15" spans="1:12" x14ac:dyDescent="0.2">
      <c r="A15" s="5">
        <f t="shared" si="0"/>
        <v>582</v>
      </c>
      <c r="B15" s="2">
        <v>52</v>
      </c>
      <c r="C15" s="2">
        <v>206</v>
      </c>
      <c r="D15" s="2">
        <v>9.8239999999999998</v>
      </c>
      <c r="E15" s="2">
        <v>9.8829999999999991</v>
      </c>
      <c r="F15" s="2">
        <f t="shared" si="1"/>
        <v>5.8999999999999275E-2</v>
      </c>
      <c r="G15" s="2">
        <v>9.8439999999999994</v>
      </c>
      <c r="H15" s="2">
        <f t="shared" si="2"/>
        <v>1.9999999999999574E-2</v>
      </c>
      <c r="I15" s="2"/>
      <c r="J15" s="2">
        <f t="shared" si="3"/>
        <v>-9.8239999999999998</v>
      </c>
      <c r="K15" s="2">
        <f t="shared" si="4"/>
        <v>16684.745762712068</v>
      </c>
      <c r="L15" s="2">
        <f t="shared" si="5"/>
        <v>66.101694915254555</v>
      </c>
    </row>
    <row r="16" spans="1:12" x14ac:dyDescent="0.2">
      <c r="A16" s="5">
        <f t="shared" si="0"/>
        <v>586</v>
      </c>
      <c r="B16" s="2">
        <v>56</v>
      </c>
      <c r="C16" s="2">
        <v>73</v>
      </c>
      <c r="D16" s="2">
        <v>9.0939999999999994</v>
      </c>
      <c r="E16" s="2">
        <v>9.1739999999999995</v>
      </c>
      <c r="F16" s="2">
        <f t="shared" si="1"/>
        <v>8.0000000000000071E-2</v>
      </c>
      <c r="G16" s="2">
        <v>9.1259999999999994</v>
      </c>
      <c r="H16" s="2">
        <f t="shared" si="2"/>
        <v>3.2000000000000028E-2</v>
      </c>
      <c r="I16" s="2"/>
      <c r="J16" s="2">
        <f t="shared" si="3"/>
        <v>-9.0939999999999994</v>
      </c>
      <c r="K16" s="2">
        <f t="shared" si="4"/>
        <v>11407.499999999989</v>
      </c>
      <c r="L16" s="2">
        <f t="shared" si="5"/>
        <v>60</v>
      </c>
    </row>
    <row r="17" spans="1:12" x14ac:dyDescent="0.2">
      <c r="A17" s="5">
        <f t="shared" si="0"/>
        <v>590</v>
      </c>
      <c r="B17" s="2">
        <v>60</v>
      </c>
      <c r="C17" s="2">
        <v>78</v>
      </c>
      <c r="D17" s="2">
        <v>8.9510000000000005</v>
      </c>
      <c r="E17" s="2">
        <v>9.0109999999999992</v>
      </c>
      <c r="F17" s="2">
        <f t="shared" si="1"/>
        <v>5.9999999999998721E-2</v>
      </c>
      <c r="G17" s="2">
        <v>8.9730000000000008</v>
      </c>
      <c r="H17" s="2">
        <f t="shared" si="2"/>
        <v>2.2000000000000242E-2</v>
      </c>
      <c r="I17" s="2"/>
      <c r="J17" s="2">
        <f t="shared" si="3"/>
        <v>-8.9510000000000005</v>
      </c>
      <c r="K17" s="2">
        <f t="shared" si="4"/>
        <v>14955.00000000032</v>
      </c>
      <c r="L17" s="2">
        <f t="shared" si="5"/>
        <v>63.333333333332156</v>
      </c>
    </row>
    <row r="18" spans="1:12" x14ac:dyDescent="0.2">
      <c r="A18" s="5">
        <f t="shared" si="0"/>
        <v>594</v>
      </c>
      <c r="B18" s="2">
        <v>64</v>
      </c>
      <c r="C18" s="2">
        <v>229</v>
      </c>
      <c r="D18" s="2">
        <v>8.4420000000000002</v>
      </c>
      <c r="E18" s="2">
        <v>8.4949999999999992</v>
      </c>
      <c r="F18" s="2">
        <f t="shared" si="1"/>
        <v>5.2999999999999048E-2</v>
      </c>
      <c r="G18" s="2">
        <v>8.4600000000000009</v>
      </c>
      <c r="H18" s="2">
        <f t="shared" si="2"/>
        <v>1.8000000000000682E-2</v>
      </c>
      <c r="I18" s="2"/>
      <c r="J18" s="2">
        <f t="shared" si="3"/>
        <v>-8.4420000000000002</v>
      </c>
      <c r="K18" s="2">
        <f t="shared" si="4"/>
        <v>15962.264150943685</v>
      </c>
      <c r="L18" s="2">
        <f t="shared" si="5"/>
        <v>66.037735849054698</v>
      </c>
    </row>
    <row r="19" spans="1:12" x14ac:dyDescent="0.2">
      <c r="A19" s="5">
        <f t="shared" si="0"/>
        <v>598</v>
      </c>
      <c r="B19" s="2">
        <v>68</v>
      </c>
      <c r="C19" s="2">
        <v>224</v>
      </c>
      <c r="D19" s="2">
        <v>8.7119999999999997</v>
      </c>
      <c r="E19" s="2">
        <v>8.7729999999999997</v>
      </c>
      <c r="F19" s="2">
        <f t="shared" si="1"/>
        <v>6.0999999999999943E-2</v>
      </c>
      <c r="G19" s="2">
        <v>8.7360000000000007</v>
      </c>
      <c r="H19" s="2">
        <f t="shared" si="2"/>
        <v>2.4000000000000909E-2</v>
      </c>
      <c r="I19" s="2"/>
      <c r="J19" s="2">
        <f t="shared" si="3"/>
        <v>-8.7119999999999997</v>
      </c>
      <c r="K19" s="2">
        <f t="shared" si="4"/>
        <v>14321.311475409851</v>
      </c>
      <c r="L19" s="2">
        <f t="shared" si="5"/>
        <v>60.655737704916504</v>
      </c>
    </row>
    <row r="20" spans="1:12" x14ac:dyDescent="0.2">
      <c r="A20" s="5">
        <f t="shared" si="0"/>
        <v>602</v>
      </c>
      <c r="B20" s="2">
        <v>72</v>
      </c>
      <c r="C20" s="2">
        <v>264</v>
      </c>
      <c r="D20" s="2">
        <v>8.5839999999999996</v>
      </c>
      <c r="E20" s="2">
        <v>8.6660000000000004</v>
      </c>
      <c r="F20" s="2">
        <f t="shared" si="1"/>
        <v>8.2000000000000739E-2</v>
      </c>
      <c r="G20" s="2">
        <v>8.6150000000000002</v>
      </c>
      <c r="H20" s="2">
        <f t="shared" si="2"/>
        <v>3.1000000000000583E-2</v>
      </c>
      <c r="I20" s="2"/>
      <c r="J20" s="2">
        <f t="shared" si="3"/>
        <v>-8.5839999999999996</v>
      </c>
      <c r="K20" s="2">
        <f t="shared" si="4"/>
        <v>10506.097560975515</v>
      </c>
      <c r="L20" s="2">
        <f t="shared" si="5"/>
        <v>62.195121951219143</v>
      </c>
    </row>
    <row r="21" spans="1:12" x14ac:dyDescent="0.2">
      <c r="A21" s="5">
        <f t="shared" si="0"/>
        <v>606</v>
      </c>
      <c r="B21" s="2">
        <v>76</v>
      </c>
      <c r="C21" s="2">
        <v>22</v>
      </c>
      <c r="D21" s="2">
        <v>9.4169999999999998</v>
      </c>
      <c r="E21" s="2">
        <v>9.5109999999999992</v>
      </c>
      <c r="F21" s="2">
        <f t="shared" si="1"/>
        <v>9.3999999999999417E-2</v>
      </c>
      <c r="G21" s="2">
        <v>9.4629999999999992</v>
      </c>
      <c r="H21" s="2">
        <f t="shared" si="2"/>
        <v>4.5999999999999375E-2</v>
      </c>
      <c r="I21" s="2"/>
      <c r="J21" s="2">
        <f t="shared" si="3"/>
        <v>-9.4169999999999998</v>
      </c>
      <c r="K21" s="2">
        <f t="shared" si="4"/>
        <v>10067.021276595806</v>
      </c>
      <c r="L21" s="2">
        <f t="shared" si="5"/>
        <v>51.063829787234404</v>
      </c>
    </row>
    <row r="22" spans="1:12" x14ac:dyDescent="0.2">
      <c r="A22" s="5">
        <f t="shared" si="0"/>
        <v>610</v>
      </c>
      <c r="B22" s="2">
        <v>80</v>
      </c>
      <c r="C22" s="2">
        <v>149</v>
      </c>
      <c r="D22" s="2">
        <v>8.9770000000000003</v>
      </c>
      <c r="E22" s="2">
        <v>9.0549999999999997</v>
      </c>
      <c r="F22" s="2">
        <f t="shared" si="1"/>
        <v>7.7999999999999403E-2</v>
      </c>
      <c r="G22" s="2">
        <v>9.0039999999999996</v>
      </c>
      <c r="H22" s="2">
        <f t="shared" si="2"/>
        <v>2.6999999999999247E-2</v>
      </c>
      <c r="I22" s="2"/>
      <c r="J22" s="2">
        <f t="shared" si="3"/>
        <v>-8.9770000000000003</v>
      </c>
      <c r="K22" s="2">
        <f t="shared" si="4"/>
        <v>11543.589743589831</v>
      </c>
      <c r="L22" s="2">
        <f t="shared" si="5"/>
        <v>65.384615384616083</v>
      </c>
    </row>
    <row r="23" spans="1:12" x14ac:dyDescent="0.2">
      <c r="A23" s="5">
        <f t="shared" si="0"/>
        <v>614</v>
      </c>
      <c r="B23" s="2">
        <v>84</v>
      </c>
      <c r="C23" s="2">
        <v>50</v>
      </c>
      <c r="D23" s="2">
        <v>9.5060000000000002</v>
      </c>
      <c r="E23" s="2">
        <v>9.6059999999999999</v>
      </c>
      <c r="F23" s="2">
        <f t="shared" si="1"/>
        <v>9.9999999999999645E-2</v>
      </c>
      <c r="G23" s="2">
        <v>9.5449999999999999</v>
      </c>
      <c r="H23" s="2">
        <f t="shared" si="2"/>
        <v>3.8999999999999702E-2</v>
      </c>
      <c r="I23" s="2"/>
      <c r="J23" s="2">
        <f t="shared" si="3"/>
        <v>-9.5060000000000002</v>
      </c>
      <c r="K23" s="2">
        <f t="shared" si="4"/>
        <v>9545.0000000000346</v>
      </c>
      <c r="L23" s="2">
        <f t="shared" si="5"/>
        <v>61.000000000000163</v>
      </c>
    </row>
    <row r="24" spans="1:12" x14ac:dyDescent="0.2">
      <c r="A24" s="5">
        <f t="shared" si="0"/>
        <v>618</v>
      </c>
      <c r="B24" s="2">
        <v>88</v>
      </c>
      <c r="C24" s="2">
        <v>31</v>
      </c>
      <c r="D24" s="2">
        <v>8.8309999999999995</v>
      </c>
      <c r="E24" s="2">
        <v>8.9369999999999994</v>
      </c>
      <c r="F24" s="2">
        <f t="shared" si="1"/>
        <v>0.10599999999999987</v>
      </c>
      <c r="G24" s="2">
        <v>8.8930000000000007</v>
      </c>
      <c r="H24" s="2">
        <f t="shared" si="2"/>
        <v>6.2000000000001165E-2</v>
      </c>
      <c r="I24" s="2"/>
      <c r="J24" s="2">
        <f t="shared" si="3"/>
        <v>-8.8309999999999995</v>
      </c>
      <c r="K24" s="2">
        <f t="shared" si="4"/>
        <v>8389.6226415094443</v>
      </c>
      <c r="L24" s="2">
        <f t="shared" si="5"/>
        <v>41.509433962262975</v>
      </c>
    </row>
    <row r="25" spans="1:12" x14ac:dyDescent="0.2">
      <c r="A25" s="5">
        <f t="shared" si="0"/>
        <v>622</v>
      </c>
      <c r="B25" s="2">
        <v>92</v>
      </c>
      <c r="C25" s="2">
        <v>8</v>
      </c>
      <c r="D25" s="2">
        <v>8.8369999999999997</v>
      </c>
      <c r="E25" s="2">
        <v>8.9689999999999994</v>
      </c>
      <c r="F25" s="2">
        <f t="shared" si="1"/>
        <v>0.13199999999999967</v>
      </c>
      <c r="G25" s="2">
        <v>8.9290000000000003</v>
      </c>
      <c r="H25" s="2">
        <f t="shared" si="2"/>
        <v>9.2000000000000526E-2</v>
      </c>
      <c r="I25" s="2"/>
      <c r="J25" s="2">
        <f t="shared" si="3"/>
        <v>-8.8369999999999997</v>
      </c>
      <c r="K25" s="2">
        <f t="shared" si="4"/>
        <v>6764.3939393939563</v>
      </c>
      <c r="L25" s="2">
        <f t="shared" si="5"/>
        <v>30.303030303029733</v>
      </c>
    </row>
    <row r="26" spans="1:12" x14ac:dyDescent="0.2">
      <c r="A26" s="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">
      <c r="A27" s="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</sheetData>
  <mergeCells count="1">
    <mergeCell ref="B1:J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3CC0-7867-064A-8731-9B2EEFB9A952}">
  <dimension ref="A1:L82"/>
  <sheetViews>
    <sheetView workbookViewId="0">
      <selection activeCell="C19" sqref="C19"/>
    </sheetView>
  </sheetViews>
  <sheetFormatPr baseColWidth="10" defaultRowHeight="16" x14ac:dyDescent="0.2"/>
  <sheetData>
    <row r="1" spans="1:12" ht="80" x14ac:dyDescent="0.2">
      <c r="A1" s="7" t="s">
        <v>17</v>
      </c>
      <c r="B1" s="1" t="s">
        <v>4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18</v>
      </c>
      <c r="L1" s="1" t="s">
        <v>19</v>
      </c>
    </row>
    <row r="2" spans="1:12" x14ac:dyDescent="0.2">
      <c r="A2" s="5">
        <f>$B2+530</f>
        <v>534</v>
      </c>
      <c r="B2" s="2">
        <v>4</v>
      </c>
      <c r="C2" s="2">
        <v>9</v>
      </c>
      <c r="D2" s="2">
        <v>8.0679999999999996</v>
      </c>
      <c r="E2" s="2">
        <v>8.1150000000000002</v>
      </c>
      <c r="F2" s="2">
        <f>$E2-$D2</f>
        <v>4.7000000000000597E-2</v>
      </c>
      <c r="G2" s="2">
        <v>8.0860000000000003</v>
      </c>
      <c r="H2" s="2">
        <f>$G2-$D2</f>
        <v>1.8000000000000682E-2</v>
      </c>
      <c r="I2" s="2"/>
      <c r="J2" s="2">
        <f>$I2-$D2</f>
        <v>-8.0679999999999996</v>
      </c>
      <c r="K2" s="2">
        <f>(($H2-$J2)/$F2)*100</f>
        <v>17204.255319148717</v>
      </c>
      <c r="L2" s="2">
        <f>(1-($H2/$F2))*100</f>
        <v>61.702127659573506</v>
      </c>
    </row>
    <row r="3" spans="1:12" x14ac:dyDescent="0.2">
      <c r="A3" s="5">
        <f t="shared" ref="A3:A24" si="0">$B3+530</f>
        <v>538</v>
      </c>
      <c r="B3" s="2">
        <v>8</v>
      </c>
      <c r="C3" s="2">
        <v>189</v>
      </c>
      <c r="D3" s="2">
        <v>8.7690000000000001</v>
      </c>
      <c r="E3" s="2">
        <v>8.8230000000000004</v>
      </c>
      <c r="F3" s="2">
        <f t="shared" ref="F3:F24" si="1">$E3-$D3</f>
        <v>5.400000000000027E-2</v>
      </c>
      <c r="G3" s="2">
        <v>8.7910000000000004</v>
      </c>
      <c r="H3" s="2">
        <f t="shared" ref="H3:H24" si="2">$G3-$D3</f>
        <v>2.2000000000000242E-2</v>
      </c>
      <c r="I3" s="2"/>
      <c r="J3" s="2">
        <f t="shared" ref="J3:J24" si="3">$I3-$D3</f>
        <v>-8.7690000000000001</v>
      </c>
      <c r="K3" s="2">
        <f t="shared" ref="K3:K24" si="4">(($H3-$J3)/$F3)*100</f>
        <v>16279.629629629548</v>
      </c>
      <c r="L3" s="2">
        <f t="shared" ref="L3:L24" si="5">(1-($H3/$F3))*100</f>
        <v>59.259259259259011</v>
      </c>
    </row>
    <row r="4" spans="1:12" x14ac:dyDescent="0.2">
      <c r="A4" s="5">
        <f t="shared" si="0"/>
        <v>542</v>
      </c>
      <c r="B4" s="2">
        <v>12</v>
      </c>
      <c r="C4" s="2">
        <v>48</v>
      </c>
      <c r="D4" s="2">
        <v>9</v>
      </c>
      <c r="E4" s="2">
        <v>9.0559999999999992</v>
      </c>
      <c r="F4" s="2">
        <f t="shared" si="1"/>
        <v>5.5999999999999162E-2</v>
      </c>
      <c r="G4" s="2">
        <v>9.02</v>
      </c>
      <c r="H4" s="2">
        <f t="shared" si="2"/>
        <v>1.9999999999999574E-2</v>
      </c>
      <c r="I4" s="2"/>
      <c r="J4" s="2">
        <f t="shared" si="3"/>
        <v>-9</v>
      </c>
      <c r="K4" s="2">
        <f t="shared" si="4"/>
        <v>16107.142857143097</v>
      </c>
      <c r="L4" s="2">
        <f t="shared" si="5"/>
        <v>64.285714285714519</v>
      </c>
    </row>
    <row r="5" spans="1:12" x14ac:dyDescent="0.2">
      <c r="A5" s="5">
        <f t="shared" si="0"/>
        <v>546</v>
      </c>
      <c r="B5" s="2">
        <v>16</v>
      </c>
      <c r="C5" s="2">
        <v>143</v>
      </c>
      <c r="D5" s="2">
        <v>9.2560000000000002</v>
      </c>
      <c r="E5" s="2">
        <v>9.32</v>
      </c>
      <c r="F5" s="2">
        <f t="shared" si="1"/>
        <v>6.4000000000000057E-2</v>
      </c>
      <c r="G5" s="2">
        <v>9.2789999999999999</v>
      </c>
      <c r="H5" s="2">
        <f t="shared" si="2"/>
        <v>2.2999999999999687E-2</v>
      </c>
      <c r="I5" s="2"/>
      <c r="J5" s="2">
        <f t="shared" si="3"/>
        <v>-9.2560000000000002</v>
      </c>
      <c r="K5" s="2">
        <f t="shared" si="4"/>
        <v>14498.437499999985</v>
      </c>
      <c r="L5" s="2">
        <f t="shared" si="5"/>
        <v>64.062500000000526</v>
      </c>
    </row>
    <row r="6" spans="1:12" x14ac:dyDescent="0.2">
      <c r="A6" s="5">
        <f t="shared" si="0"/>
        <v>550</v>
      </c>
      <c r="B6" s="2">
        <v>20</v>
      </c>
      <c r="C6" s="2">
        <v>190</v>
      </c>
      <c r="D6" s="2">
        <v>8.4640000000000004</v>
      </c>
      <c r="E6" s="2">
        <v>8.5229999999999997</v>
      </c>
      <c r="F6" s="2">
        <f t="shared" si="1"/>
        <v>5.8999999999999275E-2</v>
      </c>
      <c r="G6" s="2">
        <v>8.4860000000000007</v>
      </c>
      <c r="H6" s="2">
        <f t="shared" si="2"/>
        <v>2.2000000000000242E-2</v>
      </c>
      <c r="I6" s="2"/>
      <c r="J6" s="2">
        <f t="shared" si="3"/>
        <v>-8.4640000000000004</v>
      </c>
      <c r="K6" s="2">
        <f t="shared" si="4"/>
        <v>14383.050847457804</v>
      </c>
      <c r="L6" s="2">
        <f t="shared" si="5"/>
        <v>62.711864406778794</v>
      </c>
    </row>
    <row r="7" spans="1:12" x14ac:dyDescent="0.2">
      <c r="A7" s="5">
        <f t="shared" si="0"/>
        <v>554</v>
      </c>
      <c r="B7" s="2">
        <v>24</v>
      </c>
      <c r="C7" s="2">
        <v>255</v>
      </c>
      <c r="D7" s="2">
        <v>8.7110000000000003</v>
      </c>
      <c r="E7" s="2">
        <v>8.8059999999999992</v>
      </c>
      <c r="F7" s="2">
        <f t="shared" si="1"/>
        <v>9.4999999999998863E-2</v>
      </c>
      <c r="G7" s="2">
        <v>8.7539999999999996</v>
      </c>
      <c r="H7" s="2">
        <f t="shared" si="2"/>
        <v>4.2999999999999261E-2</v>
      </c>
      <c r="I7" s="2"/>
      <c r="J7" s="2">
        <f t="shared" si="3"/>
        <v>-8.7110000000000003</v>
      </c>
      <c r="K7" s="2">
        <f t="shared" si="4"/>
        <v>9214.7368421053725</v>
      </c>
      <c r="L7" s="2">
        <f t="shared" si="5"/>
        <v>54.736842105263392</v>
      </c>
    </row>
    <row r="8" spans="1:12" x14ac:dyDescent="0.2">
      <c r="A8" s="5">
        <f t="shared" si="0"/>
        <v>558</v>
      </c>
      <c r="B8" s="2">
        <v>28</v>
      </c>
      <c r="C8" s="2">
        <v>117</v>
      </c>
      <c r="D8" s="2">
        <v>9.1999999999999993</v>
      </c>
      <c r="E8" s="2">
        <v>9.2739999999999991</v>
      </c>
      <c r="F8" s="2">
        <f t="shared" si="1"/>
        <v>7.3999999999999844E-2</v>
      </c>
      <c r="G8" s="2">
        <v>9.2319999999999993</v>
      </c>
      <c r="H8" s="2">
        <f t="shared" si="2"/>
        <v>3.2000000000000028E-2</v>
      </c>
      <c r="I8" s="2"/>
      <c r="J8" s="2">
        <f t="shared" si="3"/>
        <v>-9.1999999999999993</v>
      </c>
      <c r="K8" s="2">
        <f t="shared" si="4"/>
        <v>12475.675675675702</v>
      </c>
      <c r="L8" s="2">
        <f t="shared" si="5"/>
        <v>56.756756756756623</v>
      </c>
    </row>
    <row r="9" spans="1:12" x14ac:dyDescent="0.2">
      <c r="A9" s="5">
        <f t="shared" si="0"/>
        <v>562</v>
      </c>
      <c r="B9" s="2">
        <v>32</v>
      </c>
      <c r="C9" s="2">
        <v>210</v>
      </c>
      <c r="D9" s="2">
        <v>8.4930000000000003</v>
      </c>
      <c r="E9" s="2">
        <v>8.5540000000000003</v>
      </c>
      <c r="F9" s="2">
        <f t="shared" si="1"/>
        <v>6.0999999999999943E-2</v>
      </c>
      <c r="G9" s="2">
        <v>8.516</v>
      </c>
      <c r="H9" s="2">
        <f t="shared" si="2"/>
        <v>2.2999999999999687E-2</v>
      </c>
      <c r="I9" s="2"/>
      <c r="J9" s="2">
        <f t="shared" si="3"/>
        <v>-8.4930000000000003</v>
      </c>
      <c r="K9" s="2">
        <f t="shared" si="4"/>
        <v>13960.655737704932</v>
      </c>
      <c r="L9" s="2">
        <f t="shared" si="5"/>
        <v>62.295081967213598</v>
      </c>
    </row>
    <row r="10" spans="1:12" x14ac:dyDescent="0.2">
      <c r="A10" s="5">
        <f t="shared" si="0"/>
        <v>566</v>
      </c>
      <c r="B10" s="2">
        <v>36</v>
      </c>
      <c r="C10" s="2">
        <v>238</v>
      </c>
      <c r="D10" s="2">
        <v>9.5259999999999998</v>
      </c>
      <c r="E10" s="2">
        <v>9.5830000000000002</v>
      </c>
      <c r="F10" s="2">
        <f t="shared" si="1"/>
        <v>5.7000000000000384E-2</v>
      </c>
      <c r="G10" s="2">
        <v>9.5459999999999994</v>
      </c>
      <c r="H10" s="2">
        <f t="shared" si="2"/>
        <v>1.9999999999999574E-2</v>
      </c>
      <c r="I10" s="2"/>
      <c r="J10" s="2">
        <f t="shared" si="3"/>
        <v>-9.5259999999999998</v>
      </c>
      <c r="K10" s="2">
        <f t="shared" si="4"/>
        <v>16747.368421052517</v>
      </c>
      <c r="L10" s="2">
        <f t="shared" si="5"/>
        <v>64.912280701755364</v>
      </c>
    </row>
    <row r="11" spans="1:12" x14ac:dyDescent="0.2">
      <c r="A11" s="5">
        <f t="shared" si="0"/>
        <v>570</v>
      </c>
      <c r="B11" s="2">
        <v>40</v>
      </c>
      <c r="C11" s="2">
        <v>236</v>
      </c>
      <c r="D11" s="2">
        <v>8.4009999999999998</v>
      </c>
      <c r="E11" s="2">
        <v>8.4659999999999993</v>
      </c>
      <c r="F11" s="2">
        <f t="shared" si="1"/>
        <v>6.4999999999999503E-2</v>
      </c>
      <c r="G11" s="2">
        <v>8.423</v>
      </c>
      <c r="H11" s="2">
        <f t="shared" si="2"/>
        <v>2.2000000000000242E-2</v>
      </c>
      <c r="I11" s="2"/>
      <c r="J11" s="2">
        <f t="shared" si="3"/>
        <v>-8.4009999999999998</v>
      </c>
      <c r="K11" s="2">
        <f t="shared" si="4"/>
        <v>12958.461538461637</v>
      </c>
      <c r="L11" s="2">
        <f t="shared" si="5"/>
        <v>66.153846153845521</v>
      </c>
    </row>
    <row r="12" spans="1:12" x14ac:dyDescent="0.2">
      <c r="A12" s="5">
        <f t="shared" si="0"/>
        <v>574</v>
      </c>
      <c r="B12" s="2">
        <v>44</v>
      </c>
      <c r="C12" s="2">
        <v>262</v>
      </c>
      <c r="D12" s="2">
        <v>8.6419999999999995</v>
      </c>
      <c r="E12" s="2">
        <v>8.7110000000000003</v>
      </c>
      <c r="F12" s="2">
        <f t="shared" si="1"/>
        <v>6.9000000000000838E-2</v>
      </c>
      <c r="G12" s="2">
        <v>8.6639999999999997</v>
      </c>
      <c r="H12" s="2">
        <f t="shared" si="2"/>
        <v>2.2000000000000242E-2</v>
      </c>
      <c r="I12" s="2"/>
      <c r="J12" s="2">
        <f t="shared" si="3"/>
        <v>-8.6419999999999995</v>
      </c>
      <c r="K12" s="2">
        <f t="shared" si="4"/>
        <v>12556.521739130283</v>
      </c>
      <c r="L12" s="2">
        <f t="shared" si="5"/>
        <v>68.115942028985543</v>
      </c>
    </row>
    <row r="13" spans="1:12" x14ac:dyDescent="0.2">
      <c r="A13" s="5">
        <f t="shared" si="0"/>
        <v>578</v>
      </c>
      <c r="B13" s="2">
        <v>48</v>
      </c>
      <c r="C13" s="2">
        <v>51</v>
      </c>
      <c r="D13" s="2">
        <v>8.8800000000000008</v>
      </c>
      <c r="E13" s="2">
        <v>8.9570000000000007</v>
      </c>
      <c r="F13" s="2">
        <f t="shared" si="1"/>
        <v>7.6999999999999957E-2</v>
      </c>
      <c r="G13" s="2">
        <v>8.9060000000000006</v>
      </c>
      <c r="H13" s="2">
        <f t="shared" si="2"/>
        <v>2.5999999999999801E-2</v>
      </c>
      <c r="I13" s="2"/>
      <c r="J13" s="2">
        <f t="shared" si="3"/>
        <v>-8.8800000000000008</v>
      </c>
      <c r="K13" s="2">
        <f t="shared" si="4"/>
        <v>11566.233766233774</v>
      </c>
      <c r="L13" s="2">
        <f t="shared" si="5"/>
        <v>66.23376623376646</v>
      </c>
    </row>
    <row r="14" spans="1:12" x14ac:dyDescent="0.2">
      <c r="A14" s="5">
        <f t="shared" si="0"/>
        <v>582</v>
      </c>
      <c r="B14" s="2">
        <v>52</v>
      </c>
      <c r="C14" s="2">
        <v>206</v>
      </c>
      <c r="D14" s="2">
        <v>9.8239999999999998</v>
      </c>
      <c r="E14" s="2">
        <v>9.8829999999999991</v>
      </c>
      <c r="F14" s="2">
        <f t="shared" si="1"/>
        <v>5.8999999999999275E-2</v>
      </c>
      <c r="G14" s="2">
        <v>9.8439999999999994</v>
      </c>
      <c r="H14" s="2">
        <f t="shared" si="2"/>
        <v>1.9999999999999574E-2</v>
      </c>
      <c r="I14" s="2"/>
      <c r="J14" s="2">
        <f t="shared" si="3"/>
        <v>-9.8239999999999998</v>
      </c>
      <c r="K14" s="2">
        <f t="shared" si="4"/>
        <v>16684.745762712068</v>
      </c>
      <c r="L14" s="2">
        <f t="shared" si="5"/>
        <v>66.101694915254555</v>
      </c>
    </row>
    <row r="15" spans="1:12" x14ac:dyDescent="0.2">
      <c r="A15" s="5">
        <f t="shared" si="0"/>
        <v>586</v>
      </c>
      <c r="B15" s="2">
        <v>56</v>
      </c>
      <c r="C15" s="2">
        <v>73</v>
      </c>
      <c r="D15" s="2">
        <v>9.0939999999999994</v>
      </c>
      <c r="E15" s="2">
        <v>9.1739999999999995</v>
      </c>
      <c r="F15" s="2">
        <f t="shared" si="1"/>
        <v>8.0000000000000071E-2</v>
      </c>
      <c r="G15" s="2">
        <v>9.1259999999999994</v>
      </c>
      <c r="H15" s="2">
        <f t="shared" si="2"/>
        <v>3.2000000000000028E-2</v>
      </c>
      <c r="I15" s="2"/>
      <c r="J15" s="2">
        <f t="shared" si="3"/>
        <v>-9.0939999999999994</v>
      </c>
      <c r="K15" s="2">
        <f t="shared" si="4"/>
        <v>11407.499999999989</v>
      </c>
      <c r="L15" s="2">
        <f t="shared" si="5"/>
        <v>60</v>
      </c>
    </row>
    <row r="16" spans="1:12" x14ac:dyDescent="0.2">
      <c r="A16" s="5">
        <f t="shared" si="0"/>
        <v>590</v>
      </c>
      <c r="B16" s="2">
        <v>60</v>
      </c>
      <c r="C16" s="2">
        <v>78</v>
      </c>
      <c r="D16" s="2">
        <v>8.9510000000000005</v>
      </c>
      <c r="E16" s="2">
        <v>9.0109999999999992</v>
      </c>
      <c r="F16" s="2">
        <f t="shared" si="1"/>
        <v>5.9999999999998721E-2</v>
      </c>
      <c r="G16" s="2">
        <v>8.9730000000000008</v>
      </c>
      <c r="H16" s="2">
        <f t="shared" si="2"/>
        <v>2.2000000000000242E-2</v>
      </c>
      <c r="I16" s="2"/>
      <c r="J16" s="2">
        <f t="shared" si="3"/>
        <v>-8.9510000000000005</v>
      </c>
      <c r="K16" s="2">
        <f t="shared" si="4"/>
        <v>14955.00000000032</v>
      </c>
      <c r="L16" s="2">
        <f t="shared" si="5"/>
        <v>63.333333333332156</v>
      </c>
    </row>
    <row r="17" spans="1:12" x14ac:dyDescent="0.2">
      <c r="A17" s="5">
        <f t="shared" si="0"/>
        <v>594</v>
      </c>
      <c r="B17" s="2">
        <v>64</v>
      </c>
      <c r="C17" s="2">
        <v>229</v>
      </c>
      <c r="D17" s="2">
        <v>8.4420000000000002</v>
      </c>
      <c r="E17" s="2">
        <v>8.4949999999999992</v>
      </c>
      <c r="F17" s="2">
        <f t="shared" si="1"/>
        <v>5.2999999999999048E-2</v>
      </c>
      <c r="G17" s="2">
        <v>8.4600000000000009</v>
      </c>
      <c r="H17" s="2">
        <f t="shared" si="2"/>
        <v>1.8000000000000682E-2</v>
      </c>
      <c r="I17" s="2"/>
      <c r="J17" s="2">
        <f t="shared" si="3"/>
        <v>-8.4420000000000002</v>
      </c>
      <c r="K17" s="2">
        <f t="shared" si="4"/>
        <v>15962.264150943685</v>
      </c>
      <c r="L17" s="2">
        <f t="shared" si="5"/>
        <v>66.037735849054698</v>
      </c>
    </row>
    <row r="18" spans="1:12" x14ac:dyDescent="0.2">
      <c r="A18" s="5">
        <f t="shared" si="0"/>
        <v>598</v>
      </c>
      <c r="B18" s="2">
        <v>68</v>
      </c>
      <c r="C18" s="2">
        <v>224</v>
      </c>
      <c r="D18" s="2">
        <v>8.7119999999999997</v>
      </c>
      <c r="E18" s="2">
        <v>8.7729999999999997</v>
      </c>
      <c r="F18" s="2">
        <f t="shared" si="1"/>
        <v>6.0999999999999943E-2</v>
      </c>
      <c r="G18" s="2">
        <v>8.7360000000000007</v>
      </c>
      <c r="H18" s="2">
        <f t="shared" si="2"/>
        <v>2.4000000000000909E-2</v>
      </c>
      <c r="I18" s="2"/>
      <c r="J18" s="2">
        <f t="shared" si="3"/>
        <v>-8.7119999999999997</v>
      </c>
      <c r="K18" s="2">
        <f t="shared" si="4"/>
        <v>14321.311475409851</v>
      </c>
      <c r="L18" s="2">
        <f t="shared" si="5"/>
        <v>60.655737704916504</v>
      </c>
    </row>
    <row r="19" spans="1:12" x14ac:dyDescent="0.2">
      <c r="A19" s="5">
        <f t="shared" si="0"/>
        <v>602</v>
      </c>
      <c r="B19" s="2">
        <v>72</v>
      </c>
      <c r="C19" s="2">
        <v>264</v>
      </c>
      <c r="D19" s="2">
        <v>8.5839999999999996</v>
      </c>
      <c r="E19" s="2">
        <v>8.6660000000000004</v>
      </c>
      <c r="F19" s="2">
        <f t="shared" si="1"/>
        <v>8.2000000000000739E-2</v>
      </c>
      <c r="G19" s="2">
        <v>8.6150000000000002</v>
      </c>
      <c r="H19" s="2">
        <f t="shared" si="2"/>
        <v>3.1000000000000583E-2</v>
      </c>
      <c r="I19" s="2"/>
      <c r="J19" s="2">
        <f t="shared" si="3"/>
        <v>-8.5839999999999996</v>
      </c>
      <c r="K19" s="2">
        <f t="shared" si="4"/>
        <v>10506.097560975515</v>
      </c>
      <c r="L19" s="2">
        <f t="shared" si="5"/>
        <v>62.195121951219143</v>
      </c>
    </row>
    <row r="20" spans="1:12" x14ac:dyDescent="0.2">
      <c r="A20" s="5">
        <f t="shared" si="0"/>
        <v>606</v>
      </c>
      <c r="B20" s="2">
        <v>76</v>
      </c>
      <c r="C20" s="2">
        <v>22</v>
      </c>
      <c r="D20" s="2">
        <v>9.4169999999999998</v>
      </c>
      <c r="E20" s="2">
        <v>9.5109999999999992</v>
      </c>
      <c r="F20" s="2">
        <f t="shared" si="1"/>
        <v>9.3999999999999417E-2</v>
      </c>
      <c r="G20" s="2">
        <v>9.4629999999999992</v>
      </c>
      <c r="H20" s="2">
        <f t="shared" si="2"/>
        <v>4.5999999999999375E-2</v>
      </c>
      <c r="I20" s="2"/>
      <c r="J20" s="2">
        <f t="shared" si="3"/>
        <v>-9.4169999999999998</v>
      </c>
      <c r="K20" s="2">
        <f t="shared" si="4"/>
        <v>10067.021276595806</v>
      </c>
      <c r="L20" s="2">
        <f t="shared" si="5"/>
        <v>51.063829787234404</v>
      </c>
    </row>
    <row r="21" spans="1:12" x14ac:dyDescent="0.2">
      <c r="A21" s="5">
        <f t="shared" si="0"/>
        <v>610</v>
      </c>
      <c r="B21" s="2">
        <v>80</v>
      </c>
      <c r="C21" s="2">
        <v>149</v>
      </c>
      <c r="D21" s="2">
        <v>8.9770000000000003</v>
      </c>
      <c r="E21" s="2">
        <v>9.0549999999999997</v>
      </c>
      <c r="F21" s="2">
        <f t="shared" si="1"/>
        <v>7.7999999999999403E-2</v>
      </c>
      <c r="G21" s="2">
        <v>9.0039999999999996</v>
      </c>
      <c r="H21" s="2">
        <f t="shared" si="2"/>
        <v>2.6999999999999247E-2</v>
      </c>
      <c r="I21" s="2"/>
      <c r="J21" s="2">
        <f t="shared" si="3"/>
        <v>-8.9770000000000003</v>
      </c>
      <c r="K21" s="2">
        <f t="shared" si="4"/>
        <v>11543.589743589831</v>
      </c>
      <c r="L21" s="2">
        <f t="shared" si="5"/>
        <v>65.384615384616083</v>
      </c>
    </row>
    <row r="22" spans="1:12" x14ac:dyDescent="0.2">
      <c r="A22" s="5">
        <f t="shared" si="0"/>
        <v>614</v>
      </c>
      <c r="B22" s="2">
        <v>84</v>
      </c>
      <c r="C22" s="2">
        <v>50</v>
      </c>
      <c r="D22" s="2">
        <v>9.5060000000000002</v>
      </c>
      <c r="E22" s="2">
        <v>9.6059999999999999</v>
      </c>
      <c r="F22" s="2">
        <f t="shared" si="1"/>
        <v>9.9999999999999645E-2</v>
      </c>
      <c r="G22" s="2">
        <v>9.5449999999999999</v>
      </c>
      <c r="H22" s="2">
        <f t="shared" si="2"/>
        <v>3.8999999999999702E-2</v>
      </c>
      <c r="I22" s="2"/>
      <c r="J22" s="2">
        <f t="shared" si="3"/>
        <v>-9.5060000000000002</v>
      </c>
      <c r="K22" s="2">
        <f t="shared" si="4"/>
        <v>9545.0000000000346</v>
      </c>
      <c r="L22" s="2">
        <f t="shared" si="5"/>
        <v>61.000000000000163</v>
      </c>
    </row>
    <row r="23" spans="1:12" x14ac:dyDescent="0.2">
      <c r="A23" s="5">
        <f t="shared" si="0"/>
        <v>618</v>
      </c>
      <c r="B23" s="2">
        <v>88</v>
      </c>
      <c r="C23" s="2">
        <v>31</v>
      </c>
      <c r="D23" s="2">
        <v>8.8309999999999995</v>
      </c>
      <c r="E23" s="2">
        <v>8.9369999999999994</v>
      </c>
      <c r="F23" s="2">
        <f t="shared" si="1"/>
        <v>0.10599999999999987</v>
      </c>
      <c r="G23" s="2">
        <v>8.8930000000000007</v>
      </c>
      <c r="H23" s="2">
        <f t="shared" si="2"/>
        <v>6.2000000000001165E-2</v>
      </c>
      <c r="I23" s="2"/>
      <c r="J23" s="2">
        <f t="shared" si="3"/>
        <v>-8.8309999999999995</v>
      </c>
      <c r="K23" s="2">
        <f t="shared" si="4"/>
        <v>8389.6226415094443</v>
      </c>
      <c r="L23" s="2">
        <f t="shared" si="5"/>
        <v>41.509433962262975</v>
      </c>
    </row>
    <row r="24" spans="1:12" x14ac:dyDescent="0.2">
      <c r="A24" s="5">
        <f t="shared" si="0"/>
        <v>622</v>
      </c>
      <c r="B24" s="2">
        <v>92</v>
      </c>
      <c r="C24" s="2">
        <v>8</v>
      </c>
      <c r="D24" s="2">
        <v>8.8369999999999997</v>
      </c>
      <c r="E24" s="2">
        <v>8.9689999999999994</v>
      </c>
      <c r="F24" s="2">
        <f t="shared" si="1"/>
        <v>0.13199999999999967</v>
      </c>
      <c r="G24" s="2">
        <v>8.9290000000000003</v>
      </c>
      <c r="H24" s="2">
        <f t="shared" si="2"/>
        <v>9.2000000000000526E-2</v>
      </c>
      <c r="I24" s="2"/>
      <c r="J24" s="2">
        <f t="shared" si="3"/>
        <v>-8.8369999999999997</v>
      </c>
      <c r="K24" s="2">
        <f t="shared" si="4"/>
        <v>6764.3939393939563</v>
      </c>
      <c r="L24" s="2">
        <f t="shared" si="5"/>
        <v>30.303030303029733</v>
      </c>
    </row>
    <row r="25" spans="1:12" x14ac:dyDescent="0.2">
      <c r="A25" s="5">
        <f>$B25+630</f>
        <v>634</v>
      </c>
      <c r="B25" s="2">
        <v>4</v>
      </c>
      <c r="C25" s="2">
        <v>202</v>
      </c>
      <c r="D25" s="2">
        <v>8.9369999999999994</v>
      </c>
      <c r="E25" s="2">
        <v>9.0009999999999994</v>
      </c>
      <c r="F25" s="2">
        <f>$E25-$D25</f>
        <v>6.4000000000000057E-2</v>
      </c>
      <c r="G25" s="2">
        <v>8.9570000000000007</v>
      </c>
      <c r="H25" s="2">
        <f>$G25-$D25</f>
        <v>2.000000000000135E-2</v>
      </c>
      <c r="I25" s="2"/>
      <c r="J25" s="2">
        <f>$I25-$D25</f>
        <v>-8.9369999999999994</v>
      </c>
      <c r="K25" s="2">
        <f>(($H25-$J25)/$F25)*100</f>
        <v>13995.312499999989</v>
      </c>
      <c r="L25" s="2">
        <f>(1-($H25/$F25))*100</f>
        <v>68.749999999997911</v>
      </c>
    </row>
    <row r="26" spans="1:12" x14ac:dyDescent="0.2">
      <c r="A26" s="5">
        <f t="shared" ref="A26:A46" si="6">$B26+630</f>
        <v>638</v>
      </c>
      <c r="B26" s="2">
        <v>8</v>
      </c>
      <c r="C26" s="2">
        <v>122</v>
      </c>
      <c r="D26" s="2">
        <v>10.141</v>
      </c>
      <c r="E26" s="2">
        <v>10.199999999999999</v>
      </c>
      <c r="F26" s="2">
        <f t="shared" ref="F26:F46" si="7">$E26-$D26</f>
        <v>5.8999999999999275E-2</v>
      </c>
      <c r="G26" s="2">
        <v>10.161</v>
      </c>
      <c r="H26" s="2">
        <f t="shared" ref="H26:H46" si="8">$G26-$D26</f>
        <v>1.9999999999999574E-2</v>
      </c>
      <c r="I26" s="2"/>
      <c r="J26" s="2">
        <f t="shared" ref="J26:J46" si="9">$I26-$D26</f>
        <v>-10.141</v>
      </c>
      <c r="K26" s="2">
        <f t="shared" ref="K26:K46" si="10">(($H26-$J26)/$F26)*100</f>
        <v>17222.033898305297</v>
      </c>
      <c r="L26" s="2">
        <f t="shared" ref="L26:L46" si="11">(1-($H26/$F26))*100</f>
        <v>66.101694915254555</v>
      </c>
    </row>
    <row r="27" spans="1:12" x14ac:dyDescent="0.2">
      <c r="A27" s="5">
        <f t="shared" si="6"/>
        <v>642</v>
      </c>
      <c r="B27" s="2">
        <v>12</v>
      </c>
      <c r="C27" s="2">
        <v>225</v>
      </c>
      <c r="D27" s="2">
        <v>8.9659999999999993</v>
      </c>
      <c r="E27" s="2">
        <v>9.0350000000000001</v>
      </c>
      <c r="F27" s="2">
        <f t="shared" si="7"/>
        <v>6.9000000000000838E-2</v>
      </c>
      <c r="G27" s="2">
        <v>8.9860000000000007</v>
      </c>
      <c r="H27" s="2">
        <f t="shared" si="8"/>
        <v>2.000000000000135E-2</v>
      </c>
      <c r="I27" s="2"/>
      <c r="J27" s="2">
        <f t="shared" si="9"/>
        <v>-8.9659999999999993</v>
      </c>
      <c r="K27" s="2">
        <f t="shared" si="10"/>
        <v>13023.188405796944</v>
      </c>
      <c r="L27" s="2">
        <f t="shared" si="11"/>
        <v>71.014492753621582</v>
      </c>
    </row>
    <row r="28" spans="1:12" x14ac:dyDescent="0.2">
      <c r="A28" s="5">
        <f t="shared" si="6"/>
        <v>646</v>
      </c>
      <c r="B28" s="2">
        <v>16</v>
      </c>
      <c r="C28" s="2">
        <v>253</v>
      </c>
      <c r="D28" s="2">
        <v>8.9600000000000009</v>
      </c>
      <c r="E28" s="2">
        <v>9.0280000000000005</v>
      </c>
      <c r="F28" s="2">
        <f t="shared" si="7"/>
        <v>6.7999999999999616E-2</v>
      </c>
      <c r="G28" s="2">
        <v>8.9819999999999993</v>
      </c>
      <c r="H28" s="2">
        <f t="shared" si="8"/>
        <v>2.1999999999998465E-2</v>
      </c>
      <c r="I28" s="2"/>
      <c r="J28" s="2">
        <f t="shared" si="9"/>
        <v>-8.9600000000000009</v>
      </c>
      <c r="K28" s="2">
        <f t="shared" si="10"/>
        <v>13208.823529411839</v>
      </c>
      <c r="L28" s="2">
        <f t="shared" si="11"/>
        <v>67.647058823531481</v>
      </c>
    </row>
    <row r="29" spans="1:12" x14ac:dyDescent="0.2">
      <c r="A29" s="5">
        <f t="shared" si="6"/>
        <v>650</v>
      </c>
      <c r="B29" s="2">
        <v>20</v>
      </c>
      <c r="C29" s="2">
        <v>251</v>
      </c>
      <c r="D29" s="2">
        <v>9.2059999999999995</v>
      </c>
      <c r="E29" s="2">
        <v>9.2949999999999999</v>
      </c>
      <c r="F29" s="2">
        <f t="shared" si="7"/>
        <v>8.9000000000000412E-2</v>
      </c>
      <c r="G29" s="2">
        <v>9.2370000000000001</v>
      </c>
      <c r="H29" s="2">
        <f t="shared" si="8"/>
        <v>3.1000000000000583E-2</v>
      </c>
      <c r="I29" s="2"/>
      <c r="J29" s="2">
        <f t="shared" si="9"/>
        <v>-9.2059999999999995</v>
      </c>
      <c r="K29" s="2">
        <f t="shared" si="10"/>
        <v>10378.65168539321</v>
      </c>
      <c r="L29" s="2">
        <f t="shared" si="11"/>
        <v>65.168539325842204</v>
      </c>
    </row>
    <row r="30" spans="1:12" x14ac:dyDescent="0.2">
      <c r="A30" s="5">
        <f t="shared" si="6"/>
        <v>654</v>
      </c>
      <c r="B30" s="2">
        <v>24</v>
      </c>
      <c r="C30" s="2">
        <v>246</v>
      </c>
      <c r="D30" s="2">
        <v>8.4629999999999992</v>
      </c>
      <c r="E30" s="2">
        <v>8.5839999999999996</v>
      </c>
      <c r="F30" s="2">
        <f t="shared" si="7"/>
        <v>0.12100000000000044</v>
      </c>
      <c r="G30" s="2">
        <v>8.4969999999999999</v>
      </c>
      <c r="H30" s="2">
        <f t="shared" si="8"/>
        <v>3.4000000000000696E-2</v>
      </c>
      <c r="I30" s="2"/>
      <c r="J30" s="2">
        <f t="shared" si="9"/>
        <v>-8.4629999999999992</v>
      </c>
      <c r="K30" s="2">
        <f t="shared" si="10"/>
        <v>7022.314049586751</v>
      </c>
      <c r="L30" s="2">
        <f t="shared" si="11"/>
        <v>71.900826446280519</v>
      </c>
    </row>
    <row r="31" spans="1:12" x14ac:dyDescent="0.2">
      <c r="A31" s="5">
        <f t="shared" si="6"/>
        <v>658</v>
      </c>
      <c r="B31" s="2">
        <v>28</v>
      </c>
      <c r="C31" s="2">
        <v>124</v>
      </c>
      <c r="D31" s="2">
        <v>9.8859999999999992</v>
      </c>
      <c r="E31" s="2">
        <v>9.9930000000000003</v>
      </c>
      <c r="F31" s="2">
        <f t="shared" si="7"/>
        <v>0.10700000000000109</v>
      </c>
      <c r="G31" s="2">
        <v>9.9239999999999995</v>
      </c>
      <c r="H31" s="2">
        <f t="shared" si="8"/>
        <v>3.8000000000000256E-2</v>
      </c>
      <c r="I31" s="2"/>
      <c r="J31" s="2">
        <f t="shared" si="9"/>
        <v>-9.8859999999999992</v>
      </c>
      <c r="K31" s="2">
        <f t="shared" si="10"/>
        <v>9274.766355140091</v>
      </c>
      <c r="L31" s="2">
        <f t="shared" si="11"/>
        <v>64.48598130841134</v>
      </c>
    </row>
    <row r="32" spans="1:12" x14ac:dyDescent="0.2">
      <c r="A32" s="5">
        <f t="shared" si="6"/>
        <v>662</v>
      </c>
      <c r="B32" s="2">
        <v>32</v>
      </c>
      <c r="C32" s="2">
        <v>135</v>
      </c>
      <c r="D32" s="2">
        <v>9.7390000000000008</v>
      </c>
      <c r="E32" s="2">
        <v>9.8469999999999995</v>
      </c>
      <c r="F32" s="2">
        <f t="shared" si="7"/>
        <v>0.10799999999999876</v>
      </c>
      <c r="G32" s="2">
        <v>9.7780000000000005</v>
      </c>
      <c r="H32" s="2">
        <f t="shared" si="8"/>
        <v>3.8999999999999702E-2</v>
      </c>
      <c r="I32" s="2"/>
      <c r="J32" s="2">
        <f t="shared" si="9"/>
        <v>-9.7390000000000008</v>
      </c>
      <c r="K32" s="2">
        <f t="shared" si="10"/>
        <v>9053.7037037038081</v>
      </c>
      <c r="L32" s="2">
        <f t="shared" si="11"/>
        <v>63.888888888888751</v>
      </c>
    </row>
    <row r="33" spans="1:12" x14ac:dyDescent="0.2">
      <c r="A33" s="5">
        <f t="shared" si="6"/>
        <v>666</v>
      </c>
      <c r="B33" s="2">
        <v>36</v>
      </c>
      <c r="C33" s="2">
        <v>186</v>
      </c>
      <c r="D33" s="2">
        <v>8.6820000000000004</v>
      </c>
      <c r="E33" s="2">
        <v>8.7590000000000003</v>
      </c>
      <c r="F33" s="2">
        <f t="shared" si="7"/>
        <v>7.6999999999999957E-2</v>
      </c>
      <c r="G33" s="2">
        <v>8.7100000000000009</v>
      </c>
      <c r="H33" s="2">
        <f t="shared" si="8"/>
        <v>2.8000000000000469E-2</v>
      </c>
      <c r="I33" s="2"/>
      <c r="J33" s="2">
        <f t="shared" si="9"/>
        <v>-8.6820000000000004</v>
      </c>
      <c r="K33" s="2">
        <f t="shared" si="10"/>
        <v>11311.688311688318</v>
      </c>
      <c r="L33" s="2">
        <f t="shared" si="11"/>
        <v>63.636363636363001</v>
      </c>
    </row>
    <row r="34" spans="1:12" x14ac:dyDescent="0.2">
      <c r="A34" s="5">
        <f t="shared" si="6"/>
        <v>670</v>
      </c>
      <c r="B34" s="2">
        <v>40</v>
      </c>
      <c r="C34" s="2">
        <v>265</v>
      </c>
      <c r="D34" s="2">
        <v>9.2249999999999996</v>
      </c>
      <c r="E34" s="2">
        <v>9.3640000000000008</v>
      </c>
      <c r="F34" s="2">
        <f t="shared" si="7"/>
        <v>0.13900000000000112</v>
      </c>
      <c r="G34" s="2">
        <v>9.2799999999999994</v>
      </c>
      <c r="H34" s="2">
        <f t="shared" si="8"/>
        <v>5.4999999999999716E-2</v>
      </c>
      <c r="I34" s="2"/>
      <c r="J34" s="2">
        <f t="shared" si="9"/>
        <v>-9.2249999999999996</v>
      </c>
      <c r="K34" s="2">
        <f t="shared" si="10"/>
        <v>6676.2589928057014</v>
      </c>
      <c r="L34" s="2">
        <f t="shared" si="11"/>
        <v>60.431654676259519</v>
      </c>
    </row>
    <row r="35" spans="1:12" x14ac:dyDescent="0.2">
      <c r="A35" s="5">
        <f t="shared" si="6"/>
        <v>674</v>
      </c>
      <c r="B35" s="2">
        <v>44</v>
      </c>
      <c r="C35" s="2">
        <v>97</v>
      </c>
      <c r="D35" s="2">
        <v>9.0950000000000006</v>
      </c>
      <c r="E35" s="2">
        <v>9.1940000000000008</v>
      </c>
      <c r="F35" s="2">
        <f t="shared" si="7"/>
        <v>9.9000000000000199E-2</v>
      </c>
      <c r="G35" s="2">
        <v>9.1280000000000001</v>
      </c>
      <c r="H35" s="2">
        <f t="shared" si="8"/>
        <v>3.2999999999999474E-2</v>
      </c>
      <c r="I35" s="2"/>
      <c r="J35" s="2">
        <f t="shared" si="9"/>
        <v>-9.0950000000000006</v>
      </c>
      <c r="K35" s="2">
        <f t="shared" si="10"/>
        <v>9220.202020202003</v>
      </c>
      <c r="L35" s="2">
        <f t="shared" si="11"/>
        <v>66.666666666667268</v>
      </c>
    </row>
    <row r="36" spans="1:12" x14ac:dyDescent="0.2">
      <c r="A36" s="5">
        <f t="shared" si="6"/>
        <v>678</v>
      </c>
      <c r="B36" s="2">
        <v>48</v>
      </c>
      <c r="C36" s="2">
        <v>141</v>
      </c>
      <c r="D36" s="2">
        <v>9.1159999999999997</v>
      </c>
      <c r="E36" s="2">
        <v>9.2159999999999993</v>
      </c>
      <c r="F36" s="2">
        <f t="shared" si="7"/>
        <v>9.9999999999999645E-2</v>
      </c>
      <c r="G36" s="2">
        <v>9.1590000000000007</v>
      </c>
      <c r="H36" s="2">
        <f t="shared" si="8"/>
        <v>4.3000000000001037E-2</v>
      </c>
      <c r="I36" s="2"/>
      <c r="J36" s="2">
        <f t="shared" si="9"/>
        <v>-9.1159999999999997</v>
      </c>
      <c r="K36" s="2">
        <f t="shared" si="10"/>
        <v>9159.0000000000327</v>
      </c>
      <c r="L36" s="2">
        <f t="shared" si="11"/>
        <v>56.999999999998806</v>
      </c>
    </row>
    <row r="37" spans="1:12" x14ac:dyDescent="0.2">
      <c r="A37" s="5">
        <f t="shared" si="6"/>
        <v>682</v>
      </c>
      <c r="B37" s="2">
        <v>52</v>
      </c>
      <c r="C37" s="2">
        <v>258</v>
      </c>
      <c r="D37" s="2">
        <v>9.141</v>
      </c>
      <c r="E37" s="2">
        <v>9.2750000000000004</v>
      </c>
      <c r="F37" s="2">
        <f t="shared" si="7"/>
        <v>0.13400000000000034</v>
      </c>
      <c r="G37" s="2">
        <v>9.1890000000000001</v>
      </c>
      <c r="H37" s="2">
        <f t="shared" si="8"/>
        <v>4.8000000000000043E-2</v>
      </c>
      <c r="I37" s="2"/>
      <c r="J37" s="2">
        <f t="shared" si="9"/>
        <v>-9.141</v>
      </c>
      <c r="K37" s="2">
        <f t="shared" si="10"/>
        <v>6857.4626865671462</v>
      </c>
      <c r="L37" s="2">
        <f t="shared" si="11"/>
        <v>64.179104477611986</v>
      </c>
    </row>
    <row r="38" spans="1:12" x14ac:dyDescent="0.2">
      <c r="A38" s="5">
        <f t="shared" si="6"/>
        <v>686</v>
      </c>
      <c r="B38" s="2">
        <v>56</v>
      </c>
      <c r="C38" s="2">
        <v>15</v>
      </c>
      <c r="D38" s="2">
        <v>9.0489999999999995</v>
      </c>
      <c r="E38" s="2">
        <v>9.1319999999999997</v>
      </c>
      <c r="F38" s="2">
        <f t="shared" si="7"/>
        <v>8.3000000000000185E-2</v>
      </c>
      <c r="G38" s="2">
        <v>9.0779999999999994</v>
      </c>
      <c r="H38" s="2">
        <f t="shared" si="8"/>
        <v>2.8999999999999915E-2</v>
      </c>
      <c r="I38" s="2"/>
      <c r="J38" s="2">
        <f t="shared" si="9"/>
        <v>-9.0489999999999995</v>
      </c>
      <c r="K38" s="2">
        <f t="shared" si="10"/>
        <v>10937.349397590337</v>
      </c>
      <c r="L38" s="2">
        <f t="shared" si="11"/>
        <v>65.060240963855605</v>
      </c>
    </row>
    <row r="39" spans="1:12" x14ac:dyDescent="0.2">
      <c r="A39" s="5">
        <f t="shared" si="6"/>
        <v>690</v>
      </c>
      <c r="B39" s="2">
        <v>60</v>
      </c>
      <c r="C39" s="2">
        <v>221</v>
      </c>
      <c r="D39" s="2">
        <v>9.4269999999999996</v>
      </c>
      <c r="E39" s="2">
        <v>9.4979999999999993</v>
      </c>
      <c r="F39" s="2">
        <f t="shared" si="7"/>
        <v>7.099999999999973E-2</v>
      </c>
      <c r="G39" s="2">
        <v>9.4559999999999995</v>
      </c>
      <c r="H39" s="2">
        <f t="shared" si="8"/>
        <v>2.8999999999999915E-2</v>
      </c>
      <c r="I39" s="2"/>
      <c r="J39" s="2">
        <f t="shared" si="9"/>
        <v>-9.4269999999999996</v>
      </c>
      <c r="K39" s="2">
        <f t="shared" si="10"/>
        <v>13318.309859154979</v>
      </c>
      <c r="L39" s="2">
        <f t="shared" si="11"/>
        <v>59.154929577464756</v>
      </c>
    </row>
    <row r="40" spans="1:12" x14ac:dyDescent="0.2">
      <c r="A40" s="5">
        <f t="shared" si="6"/>
        <v>694</v>
      </c>
      <c r="B40" s="2">
        <v>64</v>
      </c>
      <c r="C40" s="2">
        <v>44</v>
      </c>
      <c r="D40" s="2">
        <v>8.9930000000000003</v>
      </c>
      <c r="E40" s="2">
        <v>9.1039999999999992</v>
      </c>
      <c r="F40" s="2">
        <f t="shared" si="7"/>
        <v>0.11099999999999888</v>
      </c>
      <c r="G40" s="2">
        <v>9.0440000000000005</v>
      </c>
      <c r="H40" s="2">
        <f t="shared" si="8"/>
        <v>5.1000000000000156E-2</v>
      </c>
      <c r="I40" s="2"/>
      <c r="J40" s="2">
        <f t="shared" si="9"/>
        <v>-8.9930000000000003</v>
      </c>
      <c r="K40" s="2">
        <f t="shared" si="10"/>
        <v>8147.7477477478305</v>
      </c>
      <c r="L40" s="2">
        <f t="shared" si="11"/>
        <v>54.054054054053445</v>
      </c>
    </row>
    <row r="41" spans="1:12" x14ac:dyDescent="0.2">
      <c r="A41" s="5">
        <f t="shared" si="6"/>
        <v>698</v>
      </c>
      <c r="B41" s="2">
        <v>68</v>
      </c>
      <c r="C41" s="2">
        <v>256</v>
      </c>
      <c r="D41" s="2">
        <v>8.6620000000000008</v>
      </c>
      <c r="E41" s="2">
        <v>8.734</v>
      </c>
      <c r="F41" s="2">
        <f t="shared" si="7"/>
        <v>7.1999999999999176E-2</v>
      </c>
      <c r="G41" s="2">
        <v>8.6679999999999993</v>
      </c>
      <c r="H41" s="2">
        <f t="shared" si="8"/>
        <v>5.999999999998451E-3</v>
      </c>
      <c r="I41" s="2"/>
      <c r="J41" s="2">
        <f t="shared" si="9"/>
        <v>-8.6620000000000008</v>
      </c>
      <c r="K41" s="2">
        <f t="shared" si="10"/>
        <v>12038.888888889025</v>
      </c>
      <c r="L41" s="2">
        <f t="shared" si="11"/>
        <v>91.666666666668718</v>
      </c>
    </row>
    <row r="42" spans="1:12" x14ac:dyDescent="0.2">
      <c r="A42" s="5">
        <f t="shared" si="6"/>
        <v>702</v>
      </c>
      <c r="B42" s="2">
        <v>72</v>
      </c>
      <c r="C42" s="2">
        <v>45</v>
      </c>
      <c r="D42" s="2">
        <v>9.141</v>
      </c>
      <c r="E42" s="2">
        <v>9.2249999999999996</v>
      </c>
      <c r="F42" s="2">
        <f t="shared" si="7"/>
        <v>8.3999999999999631E-2</v>
      </c>
      <c r="G42" s="2">
        <v>9.1750000000000007</v>
      </c>
      <c r="H42" s="2">
        <f t="shared" si="8"/>
        <v>3.4000000000000696E-2</v>
      </c>
      <c r="I42" s="2"/>
      <c r="J42" s="2">
        <f t="shared" si="9"/>
        <v>-9.141</v>
      </c>
      <c r="K42" s="2">
        <f t="shared" si="10"/>
        <v>10922.619047619097</v>
      </c>
      <c r="L42" s="2">
        <f t="shared" si="11"/>
        <v>59.523809523808509</v>
      </c>
    </row>
    <row r="43" spans="1:12" x14ac:dyDescent="0.2">
      <c r="A43" s="5">
        <f t="shared" si="6"/>
        <v>706</v>
      </c>
      <c r="B43" s="2">
        <v>76</v>
      </c>
      <c r="C43" s="2">
        <v>104</v>
      </c>
      <c r="D43" s="2">
        <v>8.2059999999999995</v>
      </c>
      <c r="E43" s="2">
        <v>8.3260000000000005</v>
      </c>
      <c r="F43" s="2">
        <f t="shared" si="7"/>
        <v>0.12000000000000099</v>
      </c>
      <c r="G43" s="2">
        <v>8.2509999999999994</v>
      </c>
      <c r="H43" s="2">
        <f t="shared" si="8"/>
        <v>4.4999999999999929E-2</v>
      </c>
      <c r="I43" s="2"/>
      <c r="J43" s="2">
        <f t="shared" si="9"/>
        <v>-8.2059999999999995</v>
      </c>
      <c r="K43" s="2">
        <f t="shared" si="10"/>
        <v>6875.8333333332757</v>
      </c>
      <c r="L43" s="2">
        <f t="shared" si="11"/>
        <v>62.500000000000377</v>
      </c>
    </row>
    <row r="44" spans="1:12" x14ac:dyDescent="0.2">
      <c r="A44" s="5">
        <f t="shared" si="6"/>
        <v>710</v>
      </c>
      <c r="B44" s="2">
        <v>80</v>
      </c>
      <c r="C44" s="2">
        <v>200</v>
      </c>
      <c r="D44" s="2">
        <v>9.8330000000000002</v>
      </c>
      <c r="E44" s="2">
        <v>9.9420000000000002</v>
      </c>
      <c r="F44" s="2">
        <f t="shared" si="7"/>
        <v>0.10899999999999999</v>
      </c>
      <c r="G44" s="2">
        <v>9.8770000000000007</v>
      </c>
      <c r="H44" s="2">
        <f t="shared" si="8"/>
        <v>4.4000000000000483E-2</v>
      </c>
      <c r="I44" s="2"/>
      <c r="J44" s="2">
        <f t="shared" si="9"/>
        <v>-9.8330000000000002</v>
      </c>
      <c r="K44" s="2">
        <f t="shared" si="10"/>
        <v>9061.4678899082592</v>
      </c>
      <c r="L44" s="2">
        <f t="shared" si="11"/>
        <v>59.633027522935336</v>
      </c>
    </row>
    <row r="45" spans="1:12" x14ac:dyDescent="0.2">
      <c r="A45" s="5">
        <f t="shared" si="6"/>
        <v>714</v>
      </c>
      <c r="B45" s="2">
        <v>84</v>
      </c>
      <c r="C45" s="2">
        <v>215</v>
      </c>
      <c r="D45" s="2">
        <v>8.6999999999999993</v>
      </c>
      <c r="E45" s="2">
        <v>8.8330000000000002</v>
      </c>
      <c r="F45" s="2">
        <f t="shared" si="7"/>
        <v>0.1330000000000009</v>
      </c>
      <c r="G45" s="2">
        <v>8.7509999999999994</v>
      </c>
      <c r="H45" s="2">
        <f t="shared" si="8"/>
        <v>5.1000000000000156E-2</v>
      </c>
      <c r="I45" s="2"/>
      <c r="J45" s="2">
        <f t="shared" si="9"/>
        <v>-8.6999999999999993</v>
      </c>
      <c r="K45" s="2">
        <f t="shared" si="10"/>
        <v>6579.6992481202569</v>
      </c>
      <c r="L45" s="2">
        <f t="shared" si="11"/>
        <v>61.654135338346009</v>
      </c>
    </row>
    <row r="46" spans="1:12" x14ac:dyDescent="0.2">
      <c r="A46" s="5">
        <f t="shared" si="6"/>
        <v>718</v>
      </c>
      <c r="B46" s="2">
        <v>88</v>
      </c>
      <c r="C46" s="2">
        <v>29</v>
      </c>
      <c r="D46" s="2">
        <v>7.9020000000000001</v>
      </c>
      <c r="E46" s="2">
        <v>8.0030000000000001</v>
      </c>
      <c r="F46" s="2">
        <f t="shared" si="7"/>
        <v>0.10099999999999998</v>
      </c>
      <c r="G46" s="2">
        <v>7.9370000000000003</v>
      </c>
      <c r="H46" s="2">
        <f t="shared" si="8"/>
        <v>3.5000000000000142E-2</v>
      </c>
      <c r="I46" s="2"/>
      <c r="J46" s="2">
        <f t="shared" si="9"/>
        <v>-7.9020000000000001</v>
      </c>
      <c r="K46" s="2">
        <f t="shared" si="10"/>
        <v>7858.4158415841603</v>
      </c>
      <c r="L46" s="2">
        <f t="shared" si="11"/>
        <v>65.346534653465199</v>
      </c>
    </row>
    <row r="47" spans="1:12" x14ac:dyDescent="0.2">
      <c r="A47" s="8">
        <f t="shared" ref="A47:A59" si="12">$B47+675</f>
        <v>725</v>
      </c>
      <c r="B47" s="2">
        <v>50</v>
      </c>
      <c r="C47" s="2">
        <v>257</v>
      </c>
      <c r="D47" s="2">
        <v>9.1839999999999993</v>
      </c>
      <c r="E47" s="2">
        <v>9.3260000000000005</v>
      </c>
      <c r="F47" s="2">
        <f>$E47-$D47</f>
        <v>0.14200000000000124</v>
      </c>
      <c r="G47" s="2">
        <v>9.2330000000000005</v>
      </c>
      <c r="H47" s="2">
        <f>$G47-$D47</f>
        <v>4.9000000000001265E-2</v>
      </c>
      <c r="I47" s="2"/>
      <c r="J47" s="2">
        <f>$I47-$D47</f>
        <v>-9.1839999999999993</v>
      </c>
      <c r="K47" s="2">
        <f>(($H47-$J47)/$F47)*100</f>
        <v>6502.112676056282</v>
      </c>
      <c r="L47" s="2">
        <f>(1-($H47/$F47))*100</f>
        <v>65.492957746478282</v>
      </c>
    </row>
    <row r="48" spans="1:12" x14ac:dyDescent="0.2">
      <c r="A48" s="8">
        <f t="shared" si="12"/>
        <v>729</v>
      </c>
      <c r="B48" s="2">
        <v>54</v>
      </c>
      <c r="C48" s="2">
        <v>1</v>
      </c>
      <c r="D48" s="2">
        <v>8.9909999999999997</v>
      </c>
      <c r="E48" s="2">
        <v>9.1649999999999991</v>
      </c>
      <c r="F48" s="2">
        <f t="shared" ref="F48:F59" si="13">$E48-$D48</f>
        <v>0.17399999999999949</v>
      </c>
      <c r="G48" s="2">
        <v>9.0749999999999993</v>
      </c>
      <c r="H48" s="2">
        <f t="shared" ref="H48:H59" si="14">$G48-$D48</f>
        <v>8.3999999999999631E-2</v>
      </c>
      <c r="I48" s="2"/>
      <c r="J48" s="2">
        <f t="shared" ref="J48:J59" si="15">$I48-$D48</f>
        <v>-8.9909999999999997</v>
      </c>
      <c r="K48" s="2">
        <f t="shared" ref="K48:K59" si="16">(($H48-$J48)/$F48)*100</f>
        <v>5215.5172413793252</v>
      </c>
      <c r="L48" s="2">
        <f t="shared" ref="L48:L59" si="17">(1-($H48/$F48))*100</f>
        <v>51.724137931034555</v>
      </c>
    </row>
    <row r="49" spans="1:12" x14ac:dyDescent="0.2">
      <c r="A49" s="8">
        <f t="shared" si="12"/>
        <v>733</v>
      </c>
      <c r="B49" s="2">
        <v>58</v>
      </c>
      <c r="C49" s="2">
        <v>87</v>
      </c>
      <c r="D49" s="2">
        <v>9.2490000000000006</v>
      </c>
      <c r="E49" s="2">
        <v>9.3879999999999999</v>
      </c>
      <c r="F49" s="2">
        <f t="shared" si="13"/>
        <v>0.13899999999999935</v>
      </c>
      <c r="G49" s="2">
        <v>9.3230000000000004</v>
      </c>
      <c r="H49" s="2">
        <f t="shared" si="14"/>
        <v>7.3999999999999844E-2</v>
      </c>
      <c r="I49" s="2"/>
      <c r="J49" s="2">
        <f t="shared" si="15"/>
        <v>-9.2490000000000006</v>
      </c>
      <c r="K49" s="2">
        <f t="shared" si="16"/>
        <v>6707.1942446043477</v>
      </c>
      <c r="L49" s="2">
        <f t="shared" si="17"/>
        <v>46.762589928057416</v>
      </c>
    </row>
    <row r="50" spans="1:12" x14ac:dyDescent="0.2">
      <c r="A50" s="8">
        <f t="shared" si="12"/>
        <v>737</v>
      </c>
      <c r="B50" s="2">
        <v>62</v>
      </c>
      <c r="C50" s="2">
        <v>218</v>
      </c>
      <c r="D50" s="2">
        <v>8.8049999999999997</v>
      </c>
      <c r="E50" s="2">
        <v>8.984</v>
      </c>
      <c r="F50" s="2">
        <f t="shared" si="13"/>
        <v>0.17900000000000027</v>
      </c>
      <c r="G50" s="2">
        <v>8.8989999999999991</v>
      </c>
      <c r="H50" s="2">
        <f t="shared" si="14"/>
        <v>9.3999999999999417E-2</v>
      </c>
      <c r="I50" s="2"/>
      <c r="J50" s="2">
        <f t="shared" si="15"/>
        <v>-8.8049999999999997</v>
      </c>
      <c r="K50" s="2">
        <f t="shared" si="16"/>
        <v>4971.5083798882606</v>
      </c>
      <c r="L50" s="2">
        <f t="shared" si="17"/>
        <v>47.486033519553473</v>
      </c>
    </row>
    <row r="51" spans="1:12" x14ac:dyDescent="0.2">
      <c r="A51" s="8">
        <f t="shared" si="12"/>
        <v>741</v>
      </c>
      <c r="B51" s="2">
        <v>66</v>
      </c>
      <c r="C51" s="2">
        <v>58</v>
      </c>
      <c r="D51" s="2">
        <v>8.7509999999999994</v>
      </c>
      <c r="E51" s="2">
        <v>8.9209999999999994</v>
      </c>
      <c r="F51" s="2">
        <f t="shared" si="13"/>
        <v>0.16999999999999993</v>
      </c>
      <c r="G51" s="2">
        <v>8.843</v>
      </c>
      <c r="H51" s="2">
        <f t="shared" si="14"/>
        <v>9.2000000000000526E-2</v>
      </c>
      <c r="I51" s="2"/>
      <c r="J51" s="2">
        <f t="shared" si="15"/>
        <v>-8.7509999999999994</v>
      </c>
      <c r="K51" s="2">
        <f t="shared" si="16"/>
        <v>5201.764705882355</v>
      </c>
      <c r="L51" s="2">
        <f t="shared" si="17"/>
        <v>45.882352941176144</v>
      </c>
    </row>
    <row r="52" spans="1:12" x14ac:dyDescent="0.2">
      <c r="A52" s="8">
        <f t="shared" si="12"/>
        <v>745</v>
      </c>
      <c r="B52" s="2">
        <v>70</v>
      </c>
      <c r="C52" s="2">
        <v>177</v>
      </c>
      <c r="D52" s="2">
        <v>8.58</v>
      </c>
      <c r="E52" s="2">
        <v>8.7680000000000007</v>
      </c>
      <c r="F52" s="2">
        <f t="shared" si="13"/>
        <v>0.18800000000000061</v>
      </c>
      <c r="G52" s="2">
        <v>8.6829999999999998</v>
      </c>
      <c r="H52" s="2">
        <f t="shared" si="14"/>
        <v>0.10299999999999976</v>
      </c>
      <c r="I52" s="2"/>
      <c r="J52" s="2">
        <f t="shared" si="15"/>
        <v>-8.58</v>
      </c>
      <c r="K52" s="2">
        <f t="shared" si="16"/>
        <v>4618.617021276581</v>
      </c>
      <c r="L52" s="2">
        <f t="shared" si="17"/>
        <v>45.212765957447111</v>
      </c>
    </row>
    <row r="53" spans="1:12" x14ac:dyDescent="0.2">
      <c r="A53" s="8">
        <f t="shared" si="12"/>
        <v>749</v>
      </c>
      <c r="B53" s="2">
        <v>74</v>
      </c>
      <c r="C53" s="2">
        <v>92</v>
      </c>
      <c r="D53" s="2">
        <v>8.7799999999999994</v>
      </c>
      <c r="E53" s="2">
        <v>8.9390000000000001</v>
      </c>
      <c r="F53" s="2">
        <f t="shared" si="13"/>
        <v>0.1590000000000007</v>
      </c>
      <c r="G53" s="2">
        <v>8.8680000000000003</v>
      </c>
      <c r="H53" s="2">
        <f t="shared" si="14"/>
        <v>8.8000000000000966E-2</v>
      </c>
      <c r="I53" s="2"/>
      <c r="J53" s="2">
        <f t="shared" si="15"/>
        <v>-8.7799999999999994</v>
      </c>
      <c r="K53" s="2">
        <f t="shared" si="16"/>
        <v>5577.3584905660136</v>
      </c>
      <c r="L53" s="2">
        <f t="shared" si="17"/>
        <v>44.654088050314101</v>
      </c>
    </row>
    <row r="54" spans="1:12" x14ac:dyDescent="0.2">
      <c r="A54" s="8">
        <f t="shared" si="12"/>
        <v>753</v>
      </c>
      <c r="B54" s="2">
        <v>78</v>
      </c>
      <c r="C54" s="2">
        <v>16</v>
      </c>
      <c r="D54" s="2">
        <v>8.4139999999999997</v>
      </c>
      <c r="E54" s="2">
        <v>8.5690000000000008</v>
      </c>
      <c r="F54" s="2">
        <f t="shared" si="13"/>
        <v>0.15500000000000114</v>
      </c>
      <c r="G54" s="2">
        <v>8.5069999999999997</v>
      </c>
      <c r="H54" s="2">
        <f t="shared" si="14"/>
        <v>9.2999999999999972E-2</v>
      </c>
      <c r="I54" s="2"/>
      <c r="J54" s="2">
        <f t="shared" si="15"/>
        <v>-8.4139999999999997</v>
      </c>
      <c r="K54" s="2">
        <f t="shared" si="16"/>
        <v>5488.3870967741532</v>
      </c>
      <c r="L54" s="2">
        <f t="shared" si="17"/>
        <v>40.000000000000455</v>
      </c>
    </row>
    <row r="55" spans="1:12" x14ac:dyDescent="0.2">
      <c r="A55" s="8">
        <f t="shared" si="12"/>
        <v>757</v>
      </c>
      <c r="B55" s="2">
        <v>82</v>
      </c>
      <c r="C55" s="2">
        <v>259</v>
      </c>
      <c r="D55" s="2">
        <v>9.2490000000000006</v>
      </c>
      <c r="E55" s="2">
        <v>9.5020000000000007</v>
      </c>
      <c r="F55" s="2">
        <f t="shared" si="13"/>
        <v>0.25300000000000011</v>
      </c>
      <c r="G55" s="2">
        <v>9.4109999999999996</v>
      </c>
      <c r="H55" s="2">
        <f t="shared" si="14"/>
        <v>0.16199999999999903</v>
      </c>
      <c r="I55" s="2"/>
      <c r="J55" s="2">
        <f t="shared" si="15"/>
        <v>-9.2490000000000006</v>
      </c>
      <c r="K55" s="2">
        <f t="shared" si="16"/>
        <v>3719.7628458498002</v>
      </c>
      <c r="L55" s="2">
        <f t="shared" si="17"/>
        <v>35.968379446640732</v>
      </c>
    </row>
    <row r="56" spans="1:12" x14ac:dyDescent="0.2">
      <c r="A56" s="8">
        <f t="shared" si="12"/>
        <v>761</v>
      </c>
      <c r="B56" s="2">
        <v>86</v>
      </c>
      <c r="C56" s="2">
        <v>116</v>
      </c>
      <c r="D56" s="2">
        <v>9.0120000000000005</v>
      </c>
      <c r="E56" s="2">
        <v>9.1910000000000007</v>
      </c>
      <c r="F56" s="2">
        <f t="shared" si="13"/>
        <v>0.17900000000000027</v>
      </c>
      <c r="G56" s="2">
        <v>9.1310000000000002</v>
      </c>
      <c r="H56" s="2">
        <f t="shared" si="14"/>
        <v>0.11899999999999977</v>
      </c>
      <c r="I56" s="2"/>
      <c r="J56" s="2">
        <f t="shared" si="15"/>
        <v>-9.0120000000000005</v>
      </c>
      <c r="K56" s="2">
        <f t="shared" si="16"/>
        <v>5101.1173184357467</v>
      </c>
      <c r="L56" s="2">
        <f t="shared" si="17"/>
        <v>33.519553072625932</v>
      </c>
    </row>
    <row r="57" spans="1:12" x14ac:dyDescent="0.2">
      <c r="A57" s="8">
        <f t="shared" si="12"/>
        <v>765</v>
      </c>
      <c r="B57" s="2">
        <v>90</v>
      </c>
      <c r="C57" s="2">
        <v>34</v>
      </c>
      <c r="D57" s="2">
        <v>8.4440000000000008</v>
      </c>
      <c r="E57" s="2">
        <v>8.6319999999999997</v>
      </c>
      <c r="F57" s="2">
        <f t="shared" si="13"/>
        <v>0.18799999999999883</v>
      </c>
      <c r="G57" s="2">
        <v>8.5739999999999998</v>
      </c>
      <c r="H57" s="2">
        <f t="shared" si="14"/>
        <v>0.12999999999999901</v>
      </c>
      <c r="I57" s="2"/>
      <c r="J57" s="2">
        <f t="shared" si="15"/>
        <v>-8.4440000000000008</v>
      </c>
      <c r="K57" s="2">
        <f t="shared" si="16"/>
        <v>4560.6382978723686</v>
      </c>
      <c r="L57" s="2">
        <f t="shared" si="17"/>
        <v>30.851063829787339</v>
      </c>
    </row>
    <row r="58" spans="1:12" x14ac:dyDescent="0.2">
      <c r="A58" s="8">
        <f t="shared" si="12"/>
        <v>769</v>
      </c>
      <c r="B58" s="2">
        <v>94</v>
      </c>
      <c r="C58" s="2">
        <v>243</v>
      </c>
      <c r="D58" s="2">
        <v>8.7780000000000005</v>
      </c>
      <c r="E58" s="2">
        <v>8.9779999999999998</v>
      </c>
      <c r="F58" s="2">
        <f t="shared" si="13"/>
        <v>0.19999999999999929</v>
      </c>
      <c r="G58" s="2">
        <v>8.9179999999999993</v>
      </c>
      <c r="H58" s="2">
        <f t="shared" si="14"/>
        <v>0.13999999999999879</v>
      </c>
      <c r="I58" s="2"/>
      <c r="J58" s="2">
        <f t="shared" si="15"/>
        <v>-8.7780000000000005</v>
      </c>
      <c r="K58" s="2">
        <f t="shared" si="16"/>
        <v>4459.0000000000155</v>
      </c>
      <c r="L58" s="2">
        <f t="shared" si="17"/>
        <v>30.000000000000359</v>
      </c>
    </row>
    <row r="59" spans="1:12" x14ac:dyDescent="0.2">
      <c r="A59" s="8">
        <f t="shared" si="12"/>
        <v>773</v>
      </c>
      <c r="B59" s="2">
        <v>98</v>
      </c>
      <c r="C59" s="2">
        <v>171</v>
      </c>
      <c r="D59" s="2">
        <v>8.3529999999999998</v>
      </c>
      <c r="E59" s="2">
        <v>8.5679999999999996</v>
      </c>
      <c r="F59" s="2">
        <f t="shared" si="13"/>
        <v>0.21499999999999986</v>
      </c>
      <c r="G59" s="2">
        <v>8.5030000000000001</v>
      </c>
      <c r="H59" s="2">
        <f t="shared" si="14"/>
        <v>0.15000000000000036</v>
      </c>
      <c r="I59" s="2"/>
      <c r="J59" s="2">
        <f t="shared" si="15"/>
        <v>-8.3529999999999998</v>
      </c>
      <c r="K59" s="2">
        <f t="shared" si="16"/>
        <v>3954.8837209302355</v>
      </c>
      <c r="L59" s="2">
        <f t="shared" si="17"/>
        <v>30.232558139534671</v>
      </c>
    </row>
    <row r="60" spans="1:12" x14ac:dyDescent="0.2">
      <c r="A60" s="5">
        <f t="shared" ref="A60:A82" si="18">$B60+780</f>
        <v>784</v>
      </c>
      <c r="B60" s="2">
        <v>4</v>
      </c>
      <c r="C60" s="2">
        <v>113</v>
      </c>
      <c r="D60" s="2">
        <v>9.74</v>
      </c>
      <c r="E60" s="2">
        <v>9.9489999999999998</v>
      </c>
      <c r="F60" s="2">
        <f>$E60-$D60</f>
        <v>0.20899999999999963</v>
      </c>
      <c r="G60" s="2">
        <v>9.9049999999999994</v>
      </c>
      <c r="H60" s="2">
        <f>$G60-$D60</f>
        <v>0.16499999999999915</v>
      </c>
      <c r="I60" s="2"/>
      <c r="J60" s="2">
        <f>$I60-$D60</f>
        <v>-9.74</v>
      </c>
      <c r="K60" s="2">
        <f>(($H60-$J60)/$F60)*100</f>
        <v>4739.2344497607737</v>
      </c>
      <c r="L60" s="2">
        <f>(1-($H60/$F60))*100</f>
        <v>21.052631578947633</v>
      </c>
    </row>
    <row r="61" spans="1:12" x14ac:dyDescent="0.2">
      <c r="A61" s="5">
        <f t="shared" si="18"/>
        <v>788</v>
      </c>
      <c r="B61" s="2">
        <v>8</v>
      </c>
      <c r="C61" s="2">
        <v>164</v>
      </c>
      <c r="D61" s="2">
        <v>8.5540000000000003</v>
      </c>
      <c r="E61" s="2">
        <v>8.7509999999999994</v>
      </c>
      <c r="F61" s="2">
        <f t="shared" ref="F61:F82" si="19">$E61-$D61</f>
        <v>0.19699999999999918</v>
      </c>
      <c r="G61" s="2">
        <v>8.7089999999999996</v>
      </c>
      <c r="H61" s="2">
        <f t="shared" ref="H61:H82" si="20">$G61-$D61</f>
        <v>0.15499999999999936</v>
      </c>
      <c r="I61" s="2"/>
      <c r="J61" s="2">
        <f t="shared" ref="J61:J82" si="21">$I61-$D61</f>
        <v>-8.5540000000000003</v>
      </c>
      <c r="K61" s="2">
        <f t="shared" ref="K61:K82" si="22">(($H61-$J61)/$F61)*100</f>
        <v>4420.8121827411351</v>
      </c>
      <c r="L61" s="2">
        <f t="shared" ref="L61:L82" si="23">(1-($H61/$F61))*100</f>
        <v>21.319796954314718</v>
      </c>
    </row>
    <row r="62" spans="1:12" x14ac:dyDescent="0.2">
      <c r="A62" s="5">
        <f t="shared" si="18"/>
        <v>792</v>
      </c>
      <c r="B62" s="2">
        <v>12</v>
      </c>
      <c r="C62" s="2">
        <v>77</v>
      </c>
      <c r="D62" s="2">
        <v>9.1050000000000004</v>
      </c>
      <c r="E62" s="2">
        <v>9.3469999999999995</v>
      </c>
      <c r="F62" s="2">
        <f t="shared" si="19"/>
        <v>0.2419999999999991</v>
      </c>
      <c r="G62" s="2">
        <v>9.2989999999999995</v>
      </c>
      <c r="H62" s="2">
        <f t="shared" si="20"/>
        <v>0.19399999999999906</v>
      </c>
      <c r="I62" s="2"/>
      <c r="J62" s="2">
        <f t="shared" si="21"/>
        <v>-9.1050000000000004</v>
      </c>
      <c r="K62" s="2">
        <f t="shared" si="22"/>
        <v>3842.5619834710888</v>
      </c>
      <c r="L62" s="2">
        <f t="shared" si="23"/>
        <v>19.834710743801743</v>
      </c>
    </row>
    <row r="63" spans="1:12" x14ac:dyDescent="0.2">
      <c r="A63" s="5">
        <f t="shared" si="18"/>
        <v>796</v>
      </c>
      <c r="B63" s="2">
        <v>16</v>
      </c>
      <c r="C63" s="2">
        <v>41</v>
      </c>
      <c r="D63" s="2">
        <v>9.4380000000000006</v>
      </c>
      <c r="E63" s="2">
        <v>9.6379999999999999</v>
      </c>
      <c r="F63" s="2">
        <f t="shared" si="19"/>
        <v>0.19999999999999929</v>
      </c>
      <c r="G63" s="2">
        <v>9.5969999999999995</v>
      </c>
      <c r="H63" s="2">
        <f t="shared" si="20"/>
        <v>0.15899999999999892</v>
      </c>
      <c r="I63" s="2"/>
      <c r="J63" s="2">
        <f t="shared" si="21"/>
        <v>-9.4380000000000006</v>
      </c>
      <c r="K63" s="2">
        <f t="shared" si="22"/>
        <v>4798.5000000000173</v>
      </c>
      <c r="L63" s="2">
        <f t="shared" si="23"/>
        <v>20.500000000000263</v>
      </c>
    </row>
    <row r="64" spans="1:12" x14ac:dyDescent="0.2">
      <c r="A64" s="5">
        <f t="shared" si="18"/>
        <v>800</v>
      </c>
      <c r="B64" s="2">
        <v>20</v>
      </c>
      <c r="C64" s="2">
        <v>28</v>
      </c>
      <c r="D64" s="2">
        <v>8.8339999999999996</v>
      </c>
      <c r="E64" s="2">
        <v>9.07</v>
      </c>
      <c r="F64" s="2">
        <f t="shared" si="19"/>
        <v>0.23600000000000065</v>
      </c>
      <c r="G64" s="2">
        <v>9.016</v>
      </c>
      <c r="H64" s="2">
        <f t="shared" si="20"/>
        <v>0.18200000000000038</v>
      </c>
      <c r="I64" s="2"/>
      <c r="J64" s="2">
        <f t="shared" si="21"/>
        <v>-8.8339999999999996</v>
      </c>
      <c r="K64" s="2">
        <f t="shared" si="22"/>
        <v>3820.3389830508372</v>
      </c>
      <c r="L64" s="2">
        <f t="shared" si="23"/>
        <v>22.881355932203441</v>
      </c>
    </row>
    <row r="65" spans="1:12" x14ac:dyDescent="0.2">
      <c r="A65" s="5">
        <f t="shared" si="18"/>
        <v>804</v>
      </c>
      <c r="B65" s="2">
        <v>24</v>
      </c>
      <c r="C65" s="2">
        <v>269</v>
      </c>
      <c r="D65" s="2">
        <v>8.7260000000000009</v>
      </c>
      <c r="E65" s="2">
        <v>8.9169999999999998</v>
      </c>
      <c r="F65" s="2">
        <f t="shared" si="19"/>
        <v>0.19099999999999895</v>
      </c>
      <c r="G65" s="2">
        <v>8.8740000000000006</v>
      </c>
      <c r="H65" s="2">
        <f t="shared" si="20"/>
        <v>0.14799999999999969</v>
      </c>
      <c r="I65" s="2"/>
      <c r="J65" s="2">
        <f t="shared" si="21"/>
        <v>-8.7260000000000009</v>
      </c>
      <c r="K65" s="2">
        <f t="shared" si="22"/>
        <v>4646.0732984293454</v>
      </c>
      <c r="L65" s="2">
        <f t="shared" si="23"/>
        <v>22.513089005235344</v>
      </c>
    </row>
    <row r="66" spans="1:12" x14ac:dyDescent="0.2">
      <c r="A66" s="5">
        <f t="shared" si="18"/>
        <v>808</v>
      </c>
      <c r="B66" s="2">
        <v>28</v>
      </c>
      <c r="C66" s="2">
        <v>94</v>
      </c>
      <c r="D66" s="2">
        <v>9.032</v>
      </c>
      <c r="E66" s="2">
        <v>9.2479999999999993</v>
      </c>
      <c r="F66" s="2">
        <f t="shared" si="19"/>
        <v>0.2159999999999993</v>
      </c>
      <c r="G66" s="2">
        <v>9.2029999999999994</v>
      </c>
      <c r="H66" s="2">
        <f t="shared" si="20"/>
        <v>0.17099999999999937</v>
      </c>
      <c r="I66" s="2"/>
      <c r="J66" s="2">
        <f t="shared" si="21"/>
        <v>-9.032</v>
      </c>
      <c r="K66" s="2">
        <f t="shared" si="22"/>
        <v>4260.6481481481615</v>
      </c>
      <c r="L66" s="2">
        <f t="shared" si="23"/>
        <v>20.833333333333371</v>
      </c>
    </row>
    <row r="67" spans="1:12" x14ac:dyDescent="0.2">
      <c r="A67" s="5">
        <f t="shared" si="18"/>
        <v>812</v>
      </c>
      <c r="B67" s="2">
        <v>32</v>
      </c>
      <c r="C67" s="2">
        <v>181</v>
      </c>
      <c r="D67" s="2">
        <v>8.6929999999999996</v>
      </c>
      <c r="E67" s="2">
        <v>8.9760000000000009</v>
      </c>
      <c r="F67" s="2">
        <f t="shared" si="19"/>
        <v>0.28300000000000125</v>
      </c>
      <c r="G67" s="2">
        <v>8.9309999999999992</v>
      </c>
      <c r="H67" s="2">
        <f t="shared" si="20"/>
        <v>0.23799999999999955</v>
      </c>
      <c r="I67" s="2"/>
      <c r="J67" s="2">
        <f t="shared" si="21"/>
        <v>-8.6929999999999996</v>
      </c>
      <c r="K67" s="2">
        <f t="shared" si="22"/>
        <v>3155.8303886925655</v>
      </c>
      <c r="L67" s="2">
        <f t="shared" si="23"/>
        <v>15.901060070671914</v>
      </c>
    </row>
    <row r="68" spans="1:12" x14ac:dyDescent="0.2">
      <c r="A68" s="5">
        <f t="shared" si="18"/>
        <v>816</v>
      </c>
      <c r="B68" s="2">
        <v>36</v>
      </c>
      <c r="C68" s="2">
        <v>35</v>
      </c>
      <c r="D68" s="2">
        <v>9.3360000000000003</v>
      </c>
      <c r="E68" s="2">
        <v>9.6760000000000002</v>
      </c>
      <c r="F68" s="2">
        <f t="shared" si="19"/>
        <v>0.33999999999999986</v>
      </c>
      <c r="G68" s="2">
        <v>9.6319999999999997</v>
      </c>
      <c r="H68" s="2">
        <f t="shared" si="20"/>
        <v>0.29599999999999937</v>
      </c>
      <c r="I68" s="2"/>
      <c r="J68" s="2">
        <f t="shared" si="21"/>
        <v>-9.3360000000000003</v>
      </c>
      <c r="K68" s="2">
        <f t="shared" si="22"/>
        <v>2832.9411764705892</v>
      </c>
      <c r="L68" s="2">
        <f t="shared" si="23"/>
        <v>12.941176470588378</v>
      </c>
    </row>
    <row r="69" spans="1:12" x14ac:dyDescent="0.2">
      <c r="A69" s="5">
        <f t="shared" si="18"/>
        <v>820</v>
      </c>
      <c r="B69" s="2">
        <v>40</v>
      </c>
      <c r="C69" s="2">
        <v>59</v>
      </c>
      <c r="D69" s="2">
        <v>8.64</v>
      </c>
      <c r="E69" s="2">
        <v>8.94</v>
      </c>
      <c r="F69" s="2">
        <f t="shared" si="19"/>
        <v>0.29999999999999893</v>
      </c>
      <c r="G69" s="2">
        <v>8.9060000000000006</v>
      </c>
      <c r="H69" s="2">
        <f t="shared" si="20"/>
        <v>0.26600000000000001</v>
      </c>
      <c r="I69" s="2"/>
      <c r="J69" s="2">
        <f t="shared" si="21"/>
        <v>-8.64</v>
      </c>
      <c r="K69" s="2">
        <f t="shared" si="22"/>
        <v>2968.6666666666774</v>
      </c>
      <c r="L69" s="2">
        <f t="shared" si="23"/>
        <v>11.333333333333018</v>
      </c>
    </row>
    <row r="70" spans="1:12" x14ac:dyDescent="0.2">
      <c r="A70" s="5">
        <f t="shared" si="18"/>
        <v>824</v>
      </c>
      <c r="B70" s="2">
        <v>44</v>
      </c>
      <c r="C70" s="2">
        <v>11</v>
      </c>
      <c r="D70" s="2">
        <v>8.9209999999999994</v>
      </c>
      <c r="E70" s="2">
        <v>9.2520000000000007</v>
      </c>
      <c r="F70" s="2">
        <f t="shared" si="19"/>
        <v>0.33100000000000129</v>
      </c>
      <c r="G70" s="2">
        <v>9.2249999999999996</v>
      </c>
      <c r="H70" s="2">
        <f t="shared" si="20"/>
        <v>0.30400000000000027</v>
      </c>
      <c r="I70" s="2"/>
      <c r="J70" s="2">
        <f t="shared" si="21"/>
        <v>-8.9209999999999994</v>
      </c>
      <c r="K70" s="2">
        <f t="shared" si="22"/>
        <v>2787.0090634440976</v>
      </c>
      <c r="L70" s="2">
        <f t="shared" si="23"/>
        <v>8.1570996978854726</v>
      </c>
    </row>
    <row r="71" spans="1:12" x14ac:dyDescent="0.2">
      <c r="A71" s="5">
        <f t="shared" si="18"/>
        <v>828</v>
      </c>
      <c r="B71" s="2">
        <v>48</v>
      </c>
      <c r="C71" s="2">
        <v>30</v>
      </c>
      <c r="D71" s="2">
        <v>8.8780000000000001</v>
      </c>
      <c r="E71" s="2">
        <v>9.1769999999999996</v>
      </c>
      <c r="F71" s="2">
        <f t="shared" si="19"/>
        <v>0.29899999999999949</v>
      </c>
      <c r="G71" s="2">
        <v>9.15</v>
      </c>
      <c r="H71" s="2">
        <f t="shared" si="20"/>
        <v>0.27200000000000024</v>
      </c>
      <c r="I71" s="2"/>
      <c r="J71" s="2">
        <f t="shared" si="21"/>
        <v>-8.8780000000000001</v>
      </c>
      <c r="K71" s="2">
        <f t="shared" si="22"/>
        <v>3060.2006688963265</v>
      </c>
      <c r="L71" s="2">
        <f t="shared" si="23"/>
        <v>9.0301003344479209</v>
      </c>
    </row>
    <row r="72" spans="1:12" x14ac:dyDescent="0.2">
      <c r="A72" s="5">
        <f t="shared" si="18"/>
        <v>832</v>
      </c>
      <c r="B72" s="2">
        <v>52</v>
      </c>
      <c r="C72" s="2">
        <v>109</v>
      </c>
      <c r="D72" s="2">
        <v>9.8320000000000007</v>
      </c>
      <c r="E72" s="2">
        <v>10.186</v>
      </c>
      <c r="F72" s="2">
        <f t="shared" si="19"/>
        <v>0.3539999999999992</v>
      </c>
      <c r="G72" s="2">
        <v>10.159000000000001</v>
      </c>
      <c r="H72" s="2">
        <f t="shared" si="20"/>
        <v>0.32699999999999996</v>
      </c>
      <c r="I72" s="2"/>
      <c r="J72" s="2">
        <f t="shared" si="21"/>
        <v>-9.8320000000000007</v>
      </c>
      <c r="K72" s="2">
        <f t="shared" si="22"/>
        <v>2869.7740112994416</v>
      </c>
      <c r="L72" s="2">
        <f t="shared" si="23"/>
        <v>7.6271186440675987</v>
      </c>
    </row>
    <row r="73" spans="1:12" x14ac:dyDescent="0.2">
      <c r="A73" s="5">
        <f t="shared" si="18"/>
        <v>836</v>
      </c>
      <c r="B73" s="2">
        <v>56</v>
      </c>
      <c r="C73" s="2">
        <v>46</v>
      </c>
      <c r="D73" s="2">
        <v>9.0719999999999992</v>
      </c>
      <c r="E73" s="2">
        <v>9.3650000000000002</v>
      </c>
      <c r="F73" s="2">
        <f t="shared" si="19"/>
        <v>0.29300000000000104</v>
      </c>
      <c r="G73" s="2">
        <v>9.3439999999999994</v>
      </c>
      <c r="H73" s="2">
        <f t="shared" si="20"/>
        <v>0.27200000000000024</v>
      </c>
      <c r="I73" s="2"/>
      <c r="J73" s="2">
        <f t="shared" si="21"/>
        <v>-9.0719999999999992</v>
      </c>
      <c r="K73" s="2">
        <f t="shared" si="22"/>
        <v>3189.0784982935038</v>
      </c>
      <c r="L73" s="2">
        <f t="shared" si="23"/>
        <v>7.1672354948807975</v>
      </c>
    </row>
    <row r="74" spans="1:12" x14ac:dyDescent="0.2">
      <c r="A74" s="5">
        <f t="shared" si="18"/>
        <v>840</v>
      </c>
      <c r="B74" s="2">
        <v>60</v>
      </c>
      <c r="C74" s="2">
        <v>142</v>
      </c>
      <c r="D74" s="2">
        <v>9.4540000000000006</v>
      </c>
      <c r="E74" s="2">
        <v>10.052</v>
      </c>
      <c r="F74" s="2">
        <f t="shared" si="19"/>
        <v>0.59799999999999898</v>
      </c>
      <c r="G74" s="2">
        <v>10.029</v>
      </c>
      <c r="H74" s="2">
        <f t="shared" si="20"/>
        <v>0.57499999999999929</v>
      </c>
      <c r="I74" s="2"/>
      <c r="J74" s="2">
        <f t="shared" si="21"/>
        <v>-9.4540000000000006</v>
      </c>
      <c r="K74" s="2">
        <f t="shared" si="22"/>
        <v>1677.0903010033476</v>
      </c>
      <c r="L74" s="2">
        <f t="shared" si="23"/>
        <v>3.8461538461537992</v>
      </c>
    </row>
    <row r="75" spans="1:12" x14ac:dyDescent="0.2">
      <c r="A75" s="5">
        <f t="shared" si="18"/>
        <v>844</v>
      </c>
      <c r="B75" s="2">
        <v>64</v>
      </c>
      <c r="C75" s="2">
        <v>113</v>
      </c>
      <c r="D75" s="2">
        <v>8.9749999999999996</v>
      </c>
      <c r="E75" s="2">
        <v>9.2140000000000004</v>
      </c>
      <c r="F75" s="2">
        <f t="shared" si="19"/>
        <v>0.23900000000000077</v>
      </c>
      <c r="G75" s="2">
        <v>9.1980000000000004</v>
      </c>
      <c r="H75" s="2">
        <f t="shared" si="20"/>
        <v>0.22300000000000075</v>
      </c>
      <c r="I75" s="2"/>
      <c r="J75" s="2">
        <f t="shared" si="21"/>
        <v>-8.9749999999999996</v>
      </c>
      <c r="K75" s="2">
        <f t="shared" si="22"/>
        <v>3848.5355648535447</v>
      </c>
      <c r="L75" s="2">
        <f t="shared" si="23"/>
        <v>6.6945606694560507</v>
      </c>
    </row>
    <row r="76" spans="1:12" x14ac:dyDescent="0.2">
      <c r="A76" s="5">
        <f t="shared" si="18"/>
        <v>848</v>
      </c>
      <c r="B76" s="2">
        <v>68</v>
      </c>
      <c r="C76" s="2">
        <v>184</v>
      </c>
      <c r="D76" s="2">
        <v>9.4390000000000001</v>
      </c>
      <c r="E76" s="2">
        <v>9.8469999999999995</v>
      </c>
      <c r="F76" s="2">
        <f t="shared" si="19"/>
        <v>0.40799999999999947</v>
      </c>
      <c r="G76" s="2">
        <v>9.8320000000000007</v>
      </c>
      <c r="H76" s="2">
        <f t="shared" si="20"/>
        <v>0.39300000000000068</v>
      </c>
      <c r="I76" s="2"/>
      <c r="J76" s="2">
        <f t="shared" si="21"/>
        <v>-9.4390000000000001</v>
      </c>
      <c r="K76" s="2">
        <f t="shared" si="22"/>
        <v>2409.8039215686308</v>
      </c>
      <c r="L76" s="2">
        <f t="shared" si="23"/>
        <v>3.6764705882350035</v>
      </c>
    </row>
    <row r="77" spans="1:12" x14ac:dyDescent="0.2">
      <c r="A77" s="5">
        <f t="shared" si="18"/>
        <v>852</v>
      </c>
      <c r="B77" s="2">
        <v>72</v>
      </c>
      <c r="C77" s="2">
        <v>226</v>
      </c>
      <c r="D77" s="2">
        <v>9.2680000000000007</v>
      </c>
      <c r="E77" s="2">
        <v>9.8729999999999993</v>
      </c>
      <c r="F77" s="2">
        <f t="shared" si="19"/>
        <v>0.60499999999999865</v>
      </c>
      <c r="G77" s="2">
        <v>9.8539999999999992</v>
      </c>
      <c r="H77" s="2">
        <f t="shared" si="20"/>
        <v>0.58599999999999852</v>
      </c>
      <c r="I77" s="2"/>
      <c r="J77" s="2">
        <f t="shared" si="21"/>
        <v>-9.2680000000000007</v>
      </c>
      <c r="K77" s="2">
        <f t="shared" si="22"/>
        <v>1628.7603305785158</v>
      </c>
      <c r="L77" s="2">
        <f t="shared" si="23"/>
        <v>3.1404958677686223</v>
      </c>
    </row>
    <row r="78" spans="1:12" x14ac:dyDescent="0.2">
      <c r="A78" s="5">
        <f t="shared" si="18"/>
        <v>856</v>
      </c>
      <c r="B78" s="2">
        <v>76</v>
      </c>
      <c r="C78" s="2">
        <v>57</v>
      </c>
      <c r="D78" s="2">
        <v>9.3059999999999992</v>
      </c>
      <c r="E78" s="2">
        <v>9.69</v>
      </c>
      <c r="F78" s="2">
        <f t="shared" si="19"/>
        <v>0.38400000000000034</v>
      </c>
      <c r="G78" s="2">
        <v>9.67</v>
      </c>
      <c r="H78" s="2">
        <f t="shared" si="20"/>
        <v>0.36400000000000077</v>
      </c>
      <c r="I78" s="2"/>
      <c r="J78" s="2">
        <f t="shared" si="21"/>
        <v>-9.3059999999999992</v>
      </c>
      <c r="K78" s="2">
        <f t="shared" si="22"/>
        <v>2518.2291666666642</v>
      </c>
      <c r="L78" s="2">
        <f t="shared" si="23"/>
        <v>5.2083333333332149</v>
      </c>
    </row>
    <row r="79" spans="1:12" x14ac:dyDescent="0.2">
      <c r="A79" s="5">
        <f t="shared" si="18"/>
        <v>860</v>
      </c>
      <c r="B79" s="2">
        <v>80</v>
      </c>
      <c r="C79" s="2">
        <v>263</v>
      </c>
      <c r="D79" s="2">
        <v>8.8490000000000002</v>
      </c>
      <c r="E79" s="2">
        <v>9.2159999999999993</v>
      </c>
      <c r="F79" s="2">
        <f t="shared" si="19"/>
        <v>0.3669999999999991</v>
      </c>
      <c r="G79" s="2">
        <v>9.1999999999999993</v>
      </c>
      <c r="H79" s="2">
        <f t="shared" si="20"/>
        <v>0.35099999999999909</v>
      </c>
      <c r="I79" s="2"/>
      <c r="J79" s="2">
        <f t="shared" si="21"/>
        <v>-8.8490000000000002</v>
      </c>
      <c r="K79" s="2">
        <f t="shared" si="22"/>
        <v>2506.8119891008232</v>
      </c>
      <c r="L79" s="2">
        <f t="shared" si="23"/>
        <v>4.3596730245231807</v>
      </c>
    </row>
    <row r="80" spans="1:12" x14ac:dyDescent="0.2">
      <c r="A80" s="5">
        <f t="shared" si="18"/>
        <v>864</v>
      </c>
      <c r="B80" s="2">
        <v>84</v>
      </c>
      <c r="C80" s="2">
        <v>5</v>
      </c>
      <c r="D80" s="2">
        <v>8.8770000000000007</v>
      </c>
      <c r="E80" s="2">
        <v>9.3650000000000002</v>
      </c>
      <c r="F80" s="2">
        <f t="shared" si="19"/>
        <v>0.48799999999999955</v>
      </c>
      <c r="G80" s="2">
        <v>9.3460000000000001</v>
      </c>
      <c r="H80" s="2">
        <f t="shared" si="20"/>
        <v>0.46899999999999942</v>
      </c>
      <c r="I80" s="2"/>
      <c r="J80" s="2">
        <f t="shared" si="21"/>
        <v>-8.8770000000000007</v>
      </c>
      <c r="K80" s="2">
        <f t="shared" si="22"/>
        <v>1915.1639344262314</v>
      </c>
      <c r="L80" s="2">
        <f t="shared" si="23"/>
        <v>3.893442622950849</v>
      </c>
    </row>
    <row r="81" spans="1:12" x14ac:dyDescent="0.2">
      <c r="A81" s="5">
        <f t="shared" si="18"/>
        <v>868</v>
      </c>
      <c r="B81" s="2">
        <v>88</v>
      </c>
      <c r="C81" s="2">
        <v>156</v>
      </c>
      <c r="D81" s="2">
        <v>8.532</v>
      </c>
      <c r="E81" s="2">
        <v>9.2390000000000008</v>
      </c>
      <c r="F81" s="2">
        <f t="shared" si="19"/>
        <v>0.70700000000000074</v>
      </c>
      <c r="G81" s="2">
        <v>9.2189999999999994</v>
      </c>
      <c r="H81" s="2">
        <f t="shared" si="20"/>
        <v>0.68699999999999939</v>
      </c>
      <c r="I81" s="2"/>
      <c r="J81" s="2">
        <f t="shared" si="21"/>
        <v>-8.532</v>
      </c>
      <c r="K81" s="2">
        <f t="shared" si="22"/>
        <v>1303.9603960396025</v>
      </c>
      <c r="L81" s="2">
        <f t="shared" si="23"/>
        <v>2.8288543140030153</v>
      </c>
    </row>
    <row r="82" spans="1:12" x14ac:dyDescent="0.2">
      <c r="A82" s="5">
        <f t="shared" si="18"/>
        <v>872</v>
      </c>
      <c r="B82" s="2">
        <v>92</v>
      </c>
      <c r="C82" s="2">
        <v>234</v>
      </c>
      <c r="D82" s="2">
        <v>8.4949999999999992</v>
      </c>
      <c r="E82" s="2">
        <v>9.048</v>
      </c>
      <c r="F82" s="2">
        <f t="shared" si="19"/>
        <v>0.55300000000000082</v>
      </c>
      <c r="G82" s="2">
        <v>9.0329999999999995</v>
      </c>
      <c r="H82" s="2">
        <f t="shared" si="20"/>
        <v>0.53800000000000026</v>
      </c>
      <c r="I82" s="2"/>
      <c r="J82" s="2">
        <f t="shared" si="21"/>
        <v>-8.4949999999999992</v>
      </c>
      <c r="K82" s="2">
        <f t="shared" si="22"/>
        <v>1633.453887884265</v>
      </c>
      <c r="L82" s="2">
        <f t="shared" si="23"/>
        <v>2.7124773960217952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FAABF-33B1-DA41-AD58-EE60D64D533A}">
  <dimension ref="A1:G190"/>
  <sheetViews>
    <sheetView tabSelected="1" workbookViewId="0">
      <selection activeCell="G56" sqref="G56:G63"/>
    </sheetView>
  </sheetViews>
  <sheetFormatPr baseColWidth="10" defaultRowHeight="16" x14ac:dyDescent="0.2"/>
  <cols>
    <col min="2" max="2" width="20.83203125" customWidth="1"/>
    <col min="5" max="5" width="19.1640625" customWidth="1"/>
  </cols>
  <sheetData>
    <row r="1" spans="1:7" ht="32" x14ac:dyDescent="0.2">
      <c r="A1" s="7" t="s">
        <v>17</v>
      </c>
      <c r="B1" t="s">
        <v>32</v>
      </c>
      <c r="D1" s="7" t="s">
        <v>17</v>
      </c>
      <c r="E1" t="s">
        <v>33</v>
      </c>
    </row>
    <row r="2" spans="1:7" x14ac:dyDescent="0.2">
      <c r="A2" s="5">
        <v>634</v>
      </c>
      <c r="B2">
        <v>68.749999999997911</v>
      </c>
      <c r="D2" s="5">
        <v>634</v>
      </c>
      <c r="E2">
        <v>67.391304347828267</v>
      </c>
      <c r="G2">
        <f>STDEV(B2,E2)</f>
        <v>0.96074290921783367</v>
      </c>
    </row>
    <row r="3" spans="1:7" x14ac:dyDescent="0.2">
      <c r="A3" s="5">
        <v>638</v>
      </c>
      <c r="B3">
        <v>66.101694915254555</v>
      </c>
      <c r="D3" s="5">
        <v>638</v>
      </c>
      <c r="E3">
        <v>72.727272727271554</v>
      </c>
      <c r="G3">
        <f t="shared" ref="G3:G55" si="0">STDEV(B3,E3)</f>
        <v>4.6849910001563488</v>
      </c>
    </row>
    <row r="4" spans="1:7" x14ac:dyDescent="0.2">
      <c r="A4" s="5">
        <v>642</v>
      </c>
      <c r="B4">
        <v>71.014492753621582</v>
      </c>
      <c r="D4" s="5">
        <v>642</v>
      </c>
      <c r="E4">
        <v>70.909090909090736</v>
      </c>
      <c r="G4">
        <f t="shared" si="0"/>
        <v>7.4530359017331266E-2</v>
      </c>
    </row>
    <row r="5" spans="1:7" x14ac:dyDescent="0.2">
      <c r="A5" s="5">
        <v>646</v>
      </c>
      <c r="B5">
        <v>67.647058823531481</v>
      </c>
      <c r="D5" s="5">
        <v>646</v>
      </c>
      <c r="E5">
        <v>65.217391304347316</v>
      </c>
      <c r="G5">
        <f t="shared" si="0"/>
        <v>1.7180343788438186</v>
      </c>
    </row>
    <row r="6" spans="1:7" x14ac:dyDescent="0.2">
      <c r="A6" s="5">
        <v>650</v>
      </c>
      <c r="B6">
        <v>65.168539325842204</v>
      </c>
      <c r="D6" s="5">
        <v>650</v>
      </c>
      <c r="E6">
        <v>64.062500000000526</v>
      </c>
      <c r="G6">
        <f t="shared" si="0"/>
        <v>0.78208790756164792</v>
      </c>
    </row>
    <row r="7" spans="1:7" x14ac:dyDescent="0.2">
      <c r="A7" s="5">
        <v>654</v>
      </c>
      <c r="B7">
        <v>71.900826446280519</v>
      </c>
      <c r="D7" s="5">
        <v>654</v>
      </c>
      <c r="E7">
        <v>69.230769230768956</v>
      </c>
      <c r="G7">
        <f t="shared" si="0"/>
        <v>1.8880155632442968</v>
      </c>
    </row>
    <row r="8" spans="1:7" x14ac:dyDescent="0.2">
      <c r="A8" s="5">
        <v>658</v>
      </c>
      <c r="B8">
        <v>64.48598130841134</v>
      </c>
      <c r="D8" s="5">
        <v>658</v>
      </c>
      <c r="E8">
        <v>69.565217391305353</v>
      </c>
      <c r="G8">
        <f t="shared" si="0"/>
        <v>3.5915622774617542</v>
      </c>
    </row>
    <row r="9" spans="1:7" x14ac:dyDescent="0.2">
      <c r="A9" s="5">
        <v>662</v>
      </c>
      <c r="B9">
        <v>63.888888888888751</v>
      </c>
      <c r="D9" s="5">
        <v>662</v>
      </c>
      <c r="E9">
        <v>64.150943396226737</v>
      </c>
      <c r="G9">
        <f t="shared" si="0"/>
        <v>0.18530051917918969</v>
      </c>
    </row>
    <row r="10" spans="1:7" x14ac:dyDescent="0.2">
      <c r="A10" s="5">
        <v>666</v>
      </c>
      <c r="B10">
        <v>63.636363636363001</v>
      </c>
      <c r="D10" s="5">
        <v>666</v>
      </c>
      <c r="E10">
        <v>66.666666666666671</v>
      </c>
      <c r="G10">
        <f t="shared" si="0"/>
        <v>2.1427478217778697</v>
      </c>
    </row>
    <row r="11" spans="1:7" x14ac:dyDescent="0.2">
      <c r="A11" s="5">
        <v>670</v>
      </c>
      <c r="B11">
        <v>60.431654676259519</v>
      </c>
      <c r="D11" s="5">
        <v>670</v>
      </c>
      <c r="E11">
        <v>63.492063492064347</v>
      </c>
      <c r="G11">
        <f t="shared" si="0"/>
        <v>2.1640358268586848</v>
      </c>
    </row>
    <row r="12" spans="1:7" x14ac:dyDescent="0.2">
      <c r="A12" s="5">
        <v>674</v>
      </c>
      <c r="B12">
        <v>66.666666666667268</v>
      </c>
      <c r="D12" s="5">
        <v>674</v>
      </c>
      <c r="E12">
        <v>65.671641791042674</v>
      </c>
      <c r="G12">
        <f t="shared" si="0"/>
        <v>0.70358883700345143</v>
      </c>
    </row>
    <row r="13" spans="1:7" x14ac:dyDescent="0.2">
      <c r="A13" s="5">
        <v>678</v>
      </c>
      <c r="B13">
        <v>56.999999999998806</v>
      </c>
      <c r="D13" s="5">
        <v>678</v>
      </c>
      <c r="E13">
        <v>60.869565217391866</v>
      </c>
      <c r="G13">
        <f t="shared" si="0"/>
        <v>2.7361958054622293</v>
      </c>
    </row>
    <row r="14" spans="1:7" x14ac:dyDescent="0.2">
      <c r="A14" s="5">
        <v>682</v>
      </c>
      <c r="B14">
        <v>64.179104477611986</v>
      </c>
      <c r="D14" s="5">
        <v>682</v>
      </c>
      <c r="E14">
        <v>68.292682926829798</v>
      </c>
      <c r="G14">
        <f t="shared" si="0"/>
        <v>2.9087392163847565</v>
      </c>
    </row>
    <row r="15" spans="1:7" x14ac:dyDescent="0.2">
      <c r="A15" s="5">
        <v>686</v>
      </c>
      <c r="B15">
        <v>65.060240963855605</v>
      </c>
      <c r="D15" s="5">
        <v>686</v>
      </c>
      <c r="E15">
        <v>62.903225806449946</v>
      </c>
      <c r="G15">
        <f t="shared" si="0"/>
        <v>1.52524004492371</v>
      </c>
    </row>
    <row r="16" spans="1:7" x14ac:dyDescent="0.2">
      <c r="A16" s="5">
        <v>690</v>
      </c>
      <c r="B16">
        <v>59.154929577464756</v>
      </c>
      <c r="D16" s="5">
        <v>690</v>
      </c>
      <c r="E16">
        <v>56.363636363637717</v>
      </c>
      <c r="G16">
        <f t="shared" si="0"/>
        <v>1.9737423597770911</v>
      </c>
    </row>
    <row r="17" spans="1:7" x14ac:dyDescent="0.2">
      <c r="A17" s="5">
        <v>694</v>
      </c>
      <c r="B17">
        <v>54.054054054053445</v>
      </c>
      <c r="D17" s="5">
        <v>694</v>
      </c>
      <c r="E17">
        <v>59.999999999998366</v>
      </c>
      <c r="G17">
        <f t="shared" si="0"/>
        <v>4.2044186989463146</v>
      </c>
    </row>
    <row r="18" spans="1:7" x14ac:dyDescent="0.2">
      <c r="A18" s="5">
        <v>698</v>
      </c>
      <c r="B18">
        <v>91.666666666668718</v>
      </c>
      <c r="D18" s="5">
        <v>698</v>
      </c>
      <c r="E18">
        <v>69.444444444441288</v>
      </c>
      <c r="G18">
        <f t="shared" si="0"/>
        <v>15.713484026371429</v>
      </c>
    </row>
    <row r="19" spans="1:7" x14ac:dyDescent="0.2">
      <c r="A19" s="5">
        <v>702</v>
      </c>
      <c r="B19">
        <v>59.523809523808509</v>
      </c>
      <c r="D19" s="5">
        <v>702</v>
      </c>
      <c r="E19">
        <v>65.714285714284543</v>
      </c>
      <c r="G19">
        <f t="shared" si="0"/>
        <v>4.3773276930594687</v>
      </c>
    </row>
    <row r="20" spans="1:7" x14ac:dyDescent="0.2">
      <c r="A20" s="5">
        <v>706</v>
      </c>
      <c r="B20">
        <v>62.500000000000377</v>
      </c>
      <c r="D20" s="5">
        <v>706</v>
      </c>
      <c r="E20">
        <v>68.000000000003979</v>
      </c>
      <c r="G20">
        <f t="shared" si="0"/>
        <v>3.8890872965285586</v>
      </c>
    </row>
    <row r="21" spans="1:7" x14ac:dyDescent="0.2">
      <c r="A21" s="5">
        <v>710</v>
      </c>
      <c r="B21">
        <v>59.633027522935336</v>
      </c>
      <c r="D21" s="5">
        <v>710</v>
      </c>
      <c r="E21">
        <v>58.536585365855352</v>
      </c>
      <c r="G21">
        <f t="shared" si="0"/>
        <v>0.77530168445006253</v>
      </c>
    </row>
    <row r="22" spans="1:7" x14ac:dyDescent="0.2">
      <c r="A22" s="5">
        <v>714</v>
      </c>
      <c r="B22">
        <v>61.654135338346009</v>
      </c>
      <c r="D22" s="5">
        <v>714</v>
      </c>
      <c r="E22">
        <v>64.150943396227802</v>
      </c>
      <c r="G22">
        <f t="shared" si="0"/>
        <v>1.7655099090494299</v>
      </c>
    </row>
    <row r="23" spans="1:7" x14ac:dyDescent="0.2">
      <c r="A23" s="5">
        <v>718</v>
      </c>
      <c r="B23">
        <v>65.346534653465199</v>
      </c>
      <c r="D23" s="5">
        <v>718</v>
      </c>
      <c r="E23">
        <v>65.217391304347316</v>
      </c>
      <c r="G23">
        <f t="shared" si="0"/>
        <v>9.131813790639623E-2</v>
      </c>
    </row>
    <row r="24" spans="1:7" x14ac:dyDescent="0.2">
      <c r="A24" s="8">
        <v>725</v>
      </c>
      <c r="B24">
        <v>65.492957746478282</v>
      </c>
      <c r="D24" s="8">
        <v>723</v>
      </c>
      <c r="E24" s="2">
        <v>69.642857142856542</v>
      </c>
      <c r="G24">
        <f t="shared" si="0"/>
        <v>2.9344220044210276</v>
      </c>
    </row>
    <row r="25" spans="1:7" x14ac:dyDescent="0.2">
      <c r="A25" s="8">
        <v>729</v>
      </c>
      <c r="B25">
        <v>51.724137931034555</v>
      </c>
      <c r="D25" s="8">
        <v>727</v>
      </c>
      <c r="E25" s="2">
        <v>62.400000000000944</v>
      </c>
      <c r="G25">
        <f t="shared" si="0"/>
        <v>7.5489744639783787</v>
      </c>
    </row>
    <row r="26" spans="1:7" x14ac:dyDescent="0.2">
      <c r="A26" s="8">
        <v>733</v>
      </c>
      <c r="B26">
        <v>46.762589928057416</v>
      </c>
      <c r="D26" s="8">
        <v>731</v>
      </c>
      <c r="E26" s="2">
        <v>52.356020942407987</v>
      </c>
      <c r="G26">
        <f t="shared" si="0"/>
        <v>3.9551530003464377</v>
      </c>
    </row>
    <row r="27" spans="1:7" x14ac:dyDescent="0.2">
      <c r="A27" s="8">
        <v>737</v>
      </c>
      <c r="B27">
        <v>47.486033519553473</v>
      </c>
      <c r="D27" s="8">
        <v>735</v>
      </c>
      <c r="E27" s="2">
        <v>52.906976744185449</v>
      </c>
      <c r="G27">
        <f t="shared" si="0"/>
        <v>3.8331857145645403</v>
      </c>
    </row>
    <row r="28" spans="1:7" x14ac:dyDescent="0.2">
      <c r="A28" s="8">
        <v>741</v>
      </c>
      <c r="B28">
        <v>45.882352941176144</v>
      </c>
      <c r="D28" s="8">
        <v>739</v>
      </c>
      <c r="E28" s="2">
        <v>49.499999999999829</v>
      </c>
      <c r="G28">
        <f t="shared" si="0"/>
        <v>2.558062767233797</v>
      </c>
    </row>
    <row r="29" spans="1:7" x14ac:dyDescent="0.2">
      <c r="A29" s="8">
        <v>745</v>
      </c>
      <c r="B29">
        <v>45.212765957447111</v>
      </c>
      <c r="D29" s="8">
        <v>743</v>
      </c>
      <c r="E29" s="2">
        <v>49.197860962567056</v>
      </c>
      <c r="G29">
        <f t="shared" si="0"/>
        <v>2.817887701792952</v>
      </c>
    </row>
    <row r="30" spans="1:7" x14ac:dyDescent="0.2">
      <c r="A30" s="8">
        <v>749</v>
      </c>
      <c r="B30">
        <v>44.654088050314101</v>
      </c>
      <c r="D30" s="8">
        <v>747</v>
      </c>
      <c r="E30" s="2">
        <v>50.000000000000554</v>
      </c>
      <c r="G30">
        <f t="shared" si="0"/>
        <v>3.7801305912494882</v>
      </c>
    </row>
    <row r="31" spans="1:7" x14ac:dyDescent="0.2">
      <c r="A31" s="8">
        <v>753</v>
      </c>
      <c r="B31">
        <v>40.000000000000455</v>
      </c>
      <c r="D31" s="8">
        <v>751</v>
      </c>
      <c r="E31" s="2">
        <v>45.901639344262136</v>
      </c>
      <c r="G31">
        <f t="shared" si="0"/>
        <v>4.1730892004447648</v>
      </c>
    </row>
    <row r="32" spans="1:7" x14ac:dyDescent="0.2">
      <c r="A32" s="8">
        <v>757</v>
      </c>
      <c r="B32">
        <v>35.968379446640732</v>
      </c>
      <c r="D32" s="8">
        <v>755</v>
      </c>
      <c r="E32" s="2">
        <v>40.86956521739129</v>
      </c>
      <c r="G32">
        <f t="shared" si="0"/>
        <v>3.4656616943527356</v>
      </c>
    </row>
    <row r="33" spans="1:7" x14ac:dyDescent="0.2">
      <c r="A33" s="8">
        <v>761</v>
      </c>
      <c r="B33">
        <v>33.519553072625932</v>
      </c>
      <c r="D33" s="8">
        <v>759</v>
      </c>
      <c r="E33" s="2">
        <v>38.775510204081733</v>
      </c>
      <c r="G33">
        <f t="shared" si="0"/>
        <v>3.7165229292781912</v>
      </c>
    </row>
    <row r="34" spans="1:7" x14ac:dyDescent="0.2">
      <c r="A34" s="8">
        <v>765</v>
      </c>
      <c r="B34">
        <v>30.851063829787339</v>
      </c>
      <c r="D34" s="8">
        <v>763</v>
      </c>
      <c r="E34" s="2">
        <v>36.893203883494621</v>
      </c>
      <c r="G34">
        <f t="shared" si="0"/>
        <v>4.2724382048552698</v>
      </c>
    </row>
    <row r="35" spans="1:7" x14ac:dyDescent="0.2">
      <c r="A35" s="8">
        <v>769</v>
      </c>
      <c r="B35">
        <v>30.000000000000359</v>
      </c>
      <c r="D35" s="8">
        <v>767</v>
      </c>
      <c r="E35" s="2">
        <v>32.158590308369398</v>
      </c>
      <c r="G35">
        <f t="shared" si="0"/>
        <v>1.5263538448513083</v>
      </c>
    </row>
    <row r="36" spans="1:7" x14ac:dyDescent="0.2">
      <c r="A36" s="8">
        <v>773</v>
      </c>
      <c r="B36">
        <v>30.232558139534671</v>
      </c>
      <c r="D36" s="8">
        <v>771</v>
      </c>
      <c r="E36" s="2">
        <v>33.146067415730776</v>
      </c>
      <c r="G36">
        <f t="shared" si="0"/>
        <v>2.0601621662481757</v>
      </c>
    </row>
    <row r="37" spans="1:7" x14ac:dyDescent="0.2">
      <c r="A37" s="5">
        <v>784</v>
      </c>
      <c r="B37">
        <v>21.052631578947633</v>
      </c>
      <c r="D37" s="5">
        <v>784</v>
      </c>
      <c r="E37" s="2">
        <v>22.201834862385404</v>
      </c>
      <c r="G37">
        <f t="shared" si="0"/>
        <v>0.81260943468069391</v>
      </c>
    </row>
    <row r="38" spans="1:7" x14ac:dyDescent="0.2">
      <c r="A38" s="5">
        <v>788</v>
      </c>
      <c r="B38">
        <v>21.319796954314718</v>
      </c>
      <c r="D38" s="5">
        <v>788</v>
      </c>
      <c r="E38" s="2">
        <v>21.090909090909005</v>
      </c>
      <c r="G38">
        <f t="shared" si="0"/>
        <v>0.16184816034548019</v>
      </c>
    </row>
    <row r="39" spans="1:7" x14ac:dyDescent="0.2">
      <c r="A39" s="5">
        <v>792</v>
      </c>
      <c r="B39">
        <v>19.834710743801743</v>
      </c>
      <c r="D39" s="5">
        <v>792</v>
      </c>
      <c r="E39" s="2">
        <v>18.397626112759479</v>
      </c>
      <c r="G39">
        <f t="shared" si="0"/>
        <v>1.0161722877489527</v>
      </c>
    </row>
    <row r="40" spans="1:7" x14ac:dyDescent="0.2">
      <c r="A40" s="5">
        <v>796</v>
      </c>
      <c r="B40">
        <v>20.500000000000263</v>
      </c>
      <c r="D40" s="5">
        <v>796</v>
      </c>
      <c r="E40" s="2">
        <v>19.148936170212572</v>
      </c>
      <c r="G40">
        <f t="shared" si="0"/>
        <v>0.95534639585874359</v>
      </c>
    </row>
    <row r="41" spans="1:7" x14ac:dyDescent="0.2">
      <c r="A41" s="5">
        <v>800</v>
      </c>
      <c r="B41">
        <v>22.881355932203441</v>
      </c>
      <c r="D41" s="5">
        <v>800</v>
      </c>
      <c r="E41" s="2">
        <v>21.230769230769532</v>
      </c>
      <c r="G41">
        <f t="shared" si="0"/>
        <v>1.1671410495202523</v>
      </c>
    </row>
    <row r="42" spans="1:7" x14ac:dyDescent="0.2">
      <c r="A42" s="5">
        <v>804</v>
      </c>
      <c r="B42">
        <v>22.513089005235344</v>
      </c>
      <c r="D42" s="5">
        <v>804</v>
      </c>
      <c r="E42" s="2">
        <v>20.612813370473493</v>
      </c>
      <c r="G42">
        <f t="shared" si="0"/>
        <v>1.3436977874636757</v>
      </c>
    </row>
    <row r="43" spans="1:7" x14ac:dyDescent="0.2">
      <c r="A43" s="5">
        <v>808</v>
      </c>
      <c r="B43">
        <v>20.833333333333371</v>
      </c>
      <c r="D43" s="5">
        <v>808</v>
      </c>
      <c r="E43" s="2">
        <v>18.378378378378702</v>
      </c>
      <c r="G43">
        <f t="shared" si="0"/>
        <v>1.7359152961559619</v>
      </c>
    </row>
    <row r="44" spans="1:7" x14ac:dyDescent="0.2">
      <c r="A44" s="5">
        <v>812</v>
      </c>
      <c r="B44">
        <v>15.901060070671914</v>
      </c>
      <c r="D44" s="5">
        <v>812</v>
      </c>
      <c r="E44" s="2">
        <v>15.238095238095273</v>
      </c>
      <c r="G44">
        <f t="shared" si="0"/>
        <v>0.46878692880314704</v>
      </c>
    </row>
    <row r="45" spans="1:7" x14ac:dyDescent="0.2">
      <c r="A45" s="5">
        <v>816</v>
      </c>
      <c r="B45">
        <v>12.941176470588378</v>
      </c>
      <c r="D45" s="5">
        <v>816</v>
      </c>
      <c r="E45" s="2">
        <v>10.539845758354872</v>
      </c>
      <c r="G45">
        <f t="shared" si="0"/>
        <v>1.6979972304918298</v>
      </c>
    </row>
    <row r="46" spans="1:7" x14ac:dyDescent="0.2">
      <c r="A46" s="5">
        <v>820</v>
      </c>
      <c r="B46">
        <v>11.333333333333018</v>
      </c>
      <c r="D46" s="5">
        <v>820</v>
      </c>
      <c r="E46" s="2">
        <v>12.875536480686488</v>
      </c>
      <c r="G46">
        <f t="shared" si="0"/>
        <v>1.0905023034608754</v>
      </c>
    </row>
    <row r="47" spans="1:7" x14ac:dyDescent="0.2">
      <c r="A47" s="5">
        <v>824</v>
      </c>
      <c r="B47">
        <v>8.1570996978854726</v>
      </c>
      <c r="D47" s="5">
        <v>824</v>
      </c>
      <c r="E47" s="2">
        <v>8.4444444444445104</v>
      </c>
      <c r="G47">
        <f t="shared" si="0"/>
        <v>0.20318341883022545</v>
      </c>
    </row>
    <row r="48" spans="1:7" x14ac:dyDescent="0.2">
      <c r="A48" s="5">
        <v>828</v>
      </c>
      <c r="B48">
        <v>9.0301003344479209</v>
      </c>
      <c r="D48" s="5">
        <v>828</v>
      </c>
      <c r="E48" s="2">
        <v>9.2243186582810175</v>
      </c>
      <c r="G48">
        <f t="shared" si="0"/>
        <v>0.13733309381306744</v>
      </c>
    </row>
    <row r="49" spans="1:7" x14ac:dyDescent="0.2">
      <c r="A49" s="5">
        <v>832</v>
      </c>
      <c r="B49">
        <v>7.6271186440675987</v>
      </c>
      <c r="D49" s="5">
        <v>832</v>
      </c>
      <c r="E49" s="2">
        <v>7.7294685990338285</v>
      </c>
      <c r="G49">
        <f t="shared" si="0"/>
        <v>7.2372347210758914E-2</v>
      </c>
    </row>
    <row r="50" spans="1:7" x14ac:dyDescent="0.2">
      <c r="A50" s="5">
        <v>836</v>
      </c>
      <c r="B50">
        <v>7.1672354948807975</v>
      </c>
      <c r="D50" s="5">
        <v>836</v>
      </c>
      <c r="E50" s="2">
        <v>8.041237113402012</v>
      </c>
      <c r="G50">
        <f t="shared" si="0"/>
        <v>0.61801247122436875</v>
      </c>
    </row>
    <row r="51" spans="1:7" x14ac:dyDescent="0.2">
      <c r="A51" s="5">
        <v>840</v>
      </c>
      <c r="B51">
        <v>3.8461538461537992</v>
      </c>
      <c r="D51" s="5">
        <v>840</v>
      </c>
      <c r="E51" s="2">
        <v>3.7094281298301279</v>
      </c>
      <c r="G51">
        <f t="shared" si="0"/>
        <v>9.6679681175056181E-2</v>
      </c>
    </row>
    <row r="52" spans="1:7" x14ac:dyDescent="0.2">
      <c r="A52" s="5">
        <v>844</v>
      </c>
      <c r="B52">
        <v>6.6945606694560507</v>
      </c>
      <c r="D52" s="5">
        <v>844</v>
      </c>
      <c r="E52" s="2">
        <v>5.8823529411764497</v>
      </c>
      <c r="G52">
        <f t="shared" si="0"/>
        <v>0.57431759239862668</v>
      </c>
    </row>
    <row r="53" spans="1:7" x14ac:dyDescent="0.2">
      <c r="A53" s="5">
        <v>848</v>
      </c>
      <c r="B53">
        <v>3.6764705882350035</v>
      </c>
      <c r="D53" s="5">
        <v>848</v>
      </c>
      <c r="E53" s="2">
        <v>3.4869240348692987</v>
      </c>
      <c r="G53">
        <f t="shared" si="0"/>
        <v>0.13402965323542768</v>
      </c>
    </row>
    <row r="54" spans="1:7" x14ac:dyDescent="0.2">
      <c r="A54" s="5">
        <v>852</v>
      </c>
      <c r="B54">
        <v>3.1404958677686223</v>
      </c>
      <c r="D54" s="5">
        <v>852</v>
      </c>
      <c r="E54" s="2">
        <v>2.9379760609359096</v>
      </c>
      <c r="G54">
        <f t="shared" si="0"/>
        <v>0.14320312873600088</v>
      </c>
    </row>
    <row r="55" spans="1:7" x14ac:dyDescent="0.2">
      <c r="A55" s="5">
        <v>856</v>
      </c>
      <c r="B55">
        <v>5.2083333333332149</v>
      </c>
      <c r="D55" s="5">
        <v>856</v>
      </c>
      <c r="E55" s="2">
        <v>5.7279236276849721</v>
      </c>
      <c r="G55">
        <f t="shared" si="0"/>
        <v>0.36740582057484178</v>
      </c>
    </row>
    <row r="56" spans="1:7" x14ac:dyDescent="0.2">
      <c r="A56" s="5">
        <v>860</v>
      </c>
      <c r="B56">
        <v>4.3596730245231807</v>
      </c>
      <c r="D56" s="5"/>
    </row>
    <row r="57" spans="1:7" x14ac:dyDescent="0.2">
      <c r="A57" s="5">
        <v>864</v>
      </c>
      <c r="B57">
        <v>3.893442622950849</v>
      </c>
      <c r="D57" s="5"/>
    </row>
    <row r="58" spans="1:7" x14ac:dyDescent="0.2">
      <c r="A58" s="5">
        <v>868</v>
      </c>
      <c r="B58">
        <v>2.8288543140030153</v>
      </c>
      <c r="D58" s="5"/>
    </row>
    <row r="59" spans="1:7" x14ac:dyDescent="0.2">
      <c r="A59" s="5">
        <v>872</v>
      </c>
      <c r="B59">
        <v>2.7124773960217952</v>
      </c>
      <c r="D59" s="5"/>
    </row>
    <row r="60" spans="1:7" x14ac:dyDescent="0.2">
      <c r="D60" s="5"/>
    </row>
    <row r="61" spans="1:7" x14ac:dyDescent="0.2">
      <c r="D61" s="5"/>
    </row>
    <row r="62" spans="1:7" x14ac:dyDescent="0.2">
      <c r="D62" s="5"/>
    </row>
    <row r="63" spans="1:7" x14ac:dyDescent="0.2">
      <c r="D63" s="5"/>
    </row>
    <row r="64" spans="1:7" x14ac:dyDescent="0.2">
      <c r="D64" s="5"/>
    </row>
    <row r="65" spans="4:4" x14ac:dyDescent="0.2">
      <c r="D65" s="5"/>
    </row>
    <row r="66" spans="4:4" x14ac:dyDescent="0.2">
      <c r="D66" s="5"/>
    </row>
    <row r="67" spans="4:4" x14ac:dyDescent="0.2">
      <c r="D67" s="5"/>
    </row>
    <row r="68" spans="4:4" x14ac:dyDescent="0.2">
      <c r="D68" s="5"/>
    </row>
    <row r="69" spans="4:4" x14ac:dyDescent="0.2">
      <c r="D69" s="5"/>
    </row>
    <row r="70" spans="4:4" x14ac:dyDescent="0.2">
      <c r="D70" s="5"/>
    </row>
    <row r="71" spans="4:4" x14ac:dyDescent="0.2">
      <c r="D71" s="5"/>
    </row>
    <row r="72" spans="4:4" x14ac:dyDescent="0.2">
      <c r="D72" s="5"/>
    </row>
    <row r="73" spans="4:4" x14ac:dyDescent="0.2">
      <c r="D73" s="5"/>
    </row>
    <row r="74" spans="4:4" x14ac:dyDescent="0.2">
      <c r="D74" s="5"/>
    </row>
    <row r="75" spans="4:4" x14ac:dyDescent="0.2">
      <c r="D75" s="5"/>
    </row>
    <row r="76" spans="4:4" x14ac:dyDescent="0.2">
      <c r="D76" s="8"/>
    </row>
    <row r="77" spans="4:4" x14ac:dyDescent="0.2">
      <c r="D77" s="5"/>
    </row>
    <row r="78" spans="4:4" x14ac:dyDescent="0.2">
      <c r="D78" s="8"/>
    </row>
    <row r="79" spans="4:4" x14ac:dyDescent="0.2">
      <c r="D79" s="5"/>
    </row>
    <row r="80" spans="4:4" x14ac:dyDescent="0.2">
      <c r="D80" s="8"/>
    </row>
    <row r="81" spans="4:4" x14ac:dyDescent="0.2">
      <c r="D81" s="5"/>
    </row>
    <row r="82" spans="4:4" x14ac:dyDescent="0.2">
      <c r="D82" s="8"/>
    </row>
    <row r="83" spans="4:4" x14ac:dyDescent="0.2">
      <c r="D83" s="5"/>
    </row>
    <row r="84" spans="4:4" x14ac:dyDescent="0.2">
      <c r="D84" s="8"/>
    </row>
    <row r="85" spans="4:4" x14ac:dyDescent="0.2">
      <c r="D85" s="5"/>
    </row>
    <row r="86" spans="4:4" x14ac:dyDescent="0.2">
      <c r="D86" s="8"/>
    </row>
    <row r="87" spans="4:4" x14ac:dyDescent="0.2">
      <c r="D87" s="5"/>
    </row>
    <row r="88" spans="4:4" x14ac:dyDescent="0.2">
      <c r="D88" s="8"/>
    </row>
    <row r="89" spans="4:4" x14ac:dyDescent="0.2">
      <c r="D89" s="5"/>
    </row>
    <row r="90" spans="4:4" x14ac:dyDescent="0.2">
      <c r="D90" s="8"/>
    </row>
    <row r="91" spans="4:4" x14ac:dyDescent="0.2">
      <c r="D91" s="5"/>
    </row>
    <row r="92" spans="4:4" x14ac:dyDescent="0.2">
      <c r="D92" s="8"/>
    </row>
    <row r="93" spans="4:4" x14ac:dyDescent="0.2">
      <c r="D93" s="5"/>
    </row>
    <row r="94" spans="4:4" x14ac:dyDescent="0.2">
      <c r="D94" s="8"/>
    </row>
    <row r="95" spans="4:4" x14ac:dyDescent="0.2">
      <c r="D95" s="5"/>
    </row>
    <row r="96" spans="4:4" x14ac:dyDescent="0.2">
      <c r="D96" s="8"/>
    </row>
    <row r="97" spans="4:4" x14ac:dyDescent="0.2">
      <c r="D97" s="5"/>
    </row>
    <row r="98" spans="4:4" x14ac:dyDescent="0.2">
      <c r="D98" s="8"/>
    </row>
    <row r="99" spans="4:4" x14ac:dyDescent="0.2">
      <c r="D99" s="5"/>
    </row>
    <row r="100" spans="4:4" x14ac:dyDescent="0.2">
      <c r="D100" s="8"/>
    </row>
    <row r="101" spans="4:4" x14ac:dyDescent="0.2">
      <c r="D101" s="5"/>
    </row>
    <row r="102" spans="4:4" x14ac:dyDescent="0.2">
      <c r="D102" s="8"/>
    </row>
    <row r="103" spans="4:4" x14ac:dyDescent="0.2">
      <c r="D103" s="5"/>
    </row>
    <row r="104" spans="4:4" x14ac:dyDescent="0.2">
      <c r="D104" s="8"/>
    </row>
    <row r="105" spans="4:4" x14ac:dyDescent="0.2">
      <c r="D105" s="5"/>
    </row>
    <row r="106" spans="4:4" x14ac:dyDescent="0.2">
      <c r="D106" s="8"/>
    </row>
    <row r="107" spans="4:4" x14ac:dyDescent="0.2">
      <c r="D107" s="5"/>
    </row>
    <row r="108" spans="4:4" x14ac:dyDescent="0.2">
      <c r="D108" s="8"/>
    </row>
    <row r="109" spans="4:4" x14ac:dyDescent="0.2">
      <c r="D109" s="8"/>
    </row>
    <row r="110" spans="4:4" x14ac:dyDescent="0.2">
      <c r="D110" s="8"/>
    </row>
    <row r="111" spans="4:4" x14ac:dyDescent="0.2">
      <c r="D111" s="8"/>
    </row>
    <row r="112" spans="4:4" x14ac:dyDescent="0.2">
      <c r="D112" s="8"/>
    </row>
    <row r="113" spans="4:4" x14ac:dyDescent="0.2">
      <c r="D113" s="8"/>
    </row>
    <row r="114" spans="4:4" x14ac:dyDescent="0.2">
      <c r="D114" s="8"/>
    </row>
    <row r="115" spans="4:4" x14ac:dyDescent="0.2">
      <c r="D115" s="8"/>
    </row>
    <row r="116" spans="4:4" x14ac:dyDescent="0.2">
      <c r="D116" s="8"/>
    </row>
    <row r="117" spans="4:4" x14ac:dyDescent="0.2">
      <c r="D117" s="8"/>
    </row>
    <row r="118" spans="4:4" x14ac:dyDescent="0.2">
      <c r="D118" s="8"/>
    </row>
    <row r="119" spans="4:4" x14ac:dyDescent="0.2">
      <c r="D119" s="8"/>
    </row>
    <row r="120" spans="4:4" x14ac:dyDescent="0.2">
      <c r="D120" s="8"/>
    </row>
    <row r="121" spans="4:4" x14ac:dyDescent="0.2">
      <c r="D121" s="8"/>
    </row>
    <row r="122" spans="4:4" x14ac:dyDescent="0.2">
      <c r="D122" s="8"/>
    </row>
    <row r="123" spans="4:4" x14ac:dyDescent="0.2">
      <c r="D123" s="8"/>
    </row>
    <row r="124" spans="4:4" x14ac:dyDescent="0.2">
      <c r="D124" s="8"/>
    </row>
    <row r="125" spans="4:4" x14ac:dyDescent="0.2">
      <c r="D125" s="8"/>
    </row>
    <row r="126" spans="4:4" x14ac:dyDescent="0.2">
      <c r="D126" s="8"/>
    </row>
    <row r="127" spans="4:4" x14ac:dyDescent="0.2">
      <c r="D127" s="8"/>
    </row>
    <row r="128" spans="4:4" x14ac:dyDescent="0.2">
      <c r="D128" s="8"/>
    </row>
    <row r="129" spans="4:4" x14ac:dyDescent="0.2">
      <c r="D129" s="8"/>
    </row>
    <row r="130" spans="4:4" x14ac:dyDescent="0.2">
      <c r="D130" s="8"/>
    </row>
    <row r="131" spans="4:4" x14ac:dyDescent="0.2">
      <c r="D131" s="8"/>
    </row>
    <row r="132" spans="4:4" x14ac:dyDescent="0.2">
      <c r="D132" s="8"/>
    </row>
    <row r="133" spans="4:4" x14ac:dyDescent="0.2">
      <c r="D133" s="8"/>
    </row>
    <row r="134" spans="4:4" x14ac:dyDescent="0.2">
      <c r="D134" s="8"/>
    </row>
    <row r="135" spans="4:4" x14ac:dyDescent="0.2">
      <c r="D135" s="8"/>
    </row>
    <row r="136" spans="4:4" x14ac:dyDescent="0.2">
      <c r="D136" s="8"/>
    </row>
    <row r="137" spans="4:4" x14ac:dyDescent="0.2">
      <c r="D137" s="8"/>
    </row>
    <row r="138" spans="4:4" x14ac:dyDescent="0.2">
      <c r="D138" s="8"/>
    </row>
    <row r="139" spans="4:4" x14ac:dyDescent="0.2">
      <c r="D139" s="8"/>
    </row>
    <row r="140" spans="4:4" x14ac:dyDescent="0.2">
      <c r="D140" s="8"/>
    </row>
    <row r="141" spans="4:4" x14ac:dyDescent="0.2">
      <c r="D141" s="8"/>
    </row>
    <row r="142" spans="4:4" x14ac:dyDescent="0.2">
      <c r="D142" s="8"/>
    </row>
    <row r="143" spans="4:4" x14ac:dyDescent="0.2">
      <c r="D143" s="8"/>
    </row>
    <row r="144" spans="4:4" x14ac:dyDescent="0.2">
      <c r="D144" s="8"/>
    </row>
    <row r="145" spans="4:4" x14ac:dyDescent="0.2">
      <c r="D145" s="8"/>
    </row>
    <row r="146" spans="4:4" x14ac:dyDescent="0.2">
      <c r="D146" s="8"/>
    </row>
    <row r="147" spans="4:4" x14ac:dyDescent="0.2">
      <c r="D147" s="8"/>
    </row>
    <row r="148" spans="4:4" x14ac:dyDescent="0.2">
      <c r="D148" s="8"/>
    </row>
    <row r="149" spans="4:4" x14ac:dyDescent="0.2">
      <c r="D149" s="8"/>
    </row>
    <row r="150" spans="4:4" x14ac:dyDescent="0.2">
      <c r="D150" s="8"/>
    </row>
    <row r="151" spans="4:4" x14ac:dyDescent="0.2">
      <c r="D151" s="8"/>
    </row>
    <row r="152" spans="4:4" x14ac:dyDescent="0.2">
      <c r="D152" s="8"/>
    </row>
    <row r="153" spans="4:4" x14ac:dyDescent="0.2">
      <c r="D153" s="8"/>
    </row>
    <row r="154" spans="4:4" x14ac:dyDescent="0.2">
      <c r="D154" s="8"/>
    </row>
    <row r="155" spans="4:4" x14ac:dyDescent="0.2">
      <c r="D155" s="8"/>
    </row>
    <row r="156" spans="4:4" x14ac:dyDescent="0.2">
      <c r="D156" s="8"/>
    </row>
    <row r="157" spans="4:4" x14ac:dyDescent="0.2">
      <c r="D157" s="8"/>
    </row>
    <row r="158" spans="4:4" x14ac:dyDescent="0.2">
      <c r="D158" s="8"/>
    </row>
    <row r="159" spans="4:4" x14ac:dyDescent="0.2">
      <c r="D159" s="8"/>
    </row>
    <row r="160" spans="4:4" x14ac:dyDescent="0.2">
      <c r="D160" s="8"/>
    </row>
    <row r="161" spans="4:4" x14ac:dyDescent="0.2">
      <c r="D161" s="8"/>
    </row>
    <row r="162" spans="4:4" x14ac:dyDescent="0.2">
      <c r="D162" s="8"/>
    </row>
    <row r="163" spans="4:4" x14ac:dyDescent="0.2">
      <c r="D163" s="8"/>
    </row>
    <row r="164" spans="4:4" x14ac:dyDescent="0.2">
      <c r="D164" s="8"/>
    </row>
    <row r="165" spans="4:4" x14ac:dyDescent="0.2">
      <c r="D165" s="8"/>
    </row>
    <row r="166" spans="4:4" x14ac:dyDescent="0.2">
      <c r="D166" s="8"/>
    </row>
    <row r="167" spans="4:4" x14ac:dyDescent="0.2">
      <c r="D167" s="8"/>
    </row>
    <row r="168" spans="4:4" x14ac:dyDescent="0.2">
      <c r="D168" s="8"/>
    </row>
    <row r="169" spans="4:4" x14ac:dyDescent="0.2">
      <c r="D169" s="8"/>
    </row>
    <row r="170" spans="4:4" x14ac:dyDescent="0.2">
      <c r="D170" s="8"/>
    </row>
    <row r="171" spans="4:4" x14ac:dyDescent="0.2">
      <c r="D171" s="8"/>
    </row>
    <row r="172" spans="4:4" x14ac:dyDescent="0.2">
      <c r="D172" s="8"/>
    </row>
    <row r="173" spans="4:4" x14ac:dyDescent="0.2">
      <c r="D173" s="8"/>
    </row>
    <row r="174" spans="4:4" x14ac:dyDescent="0.2">
      <c r="D174" s="8"/>
    </row>
    <row r="175" spans="4:4" x14ac:dyDescent="0.2">
      <c r="D175" s="8"/>
    </row>
    <row r="176" spans="4:4" x14ac:dyDescent="0.2">
      <c r="D176" s="8"/>
    </row>
    <row r="177" spans="4:4" x14ac:dyDescent="0.2">
      <c r="D177" s="8"/>
    </row>
    <row r="178" spans="4:4" x14ac:dyDescent="0.2">
      <c r="D178" s="8"/>
    </row>
    <row r="179" spans="4:4" x14ac:dyDescent="0.2">
      <c r="D179" s="8"/>
    </row>
    <row r="180" spans="4:4" x14ac:dyDescent="0.2">
      <c r="D180" s="8"/>
    </row>
    <row r="181" spans="4:4" x14ac:dyDescent="0.2">
      <c r="D181" s="8"/>
    </row>
    <row r="182" spans="4:4" x14ac:dyDescent="0.2">
      <c r="D182" s="8"/>
    </row>
    <row r="183" spans="4:4" x14ac:dyDescent="0.2">
      <c r="D183" s="8"/>
    </row>
    <row r="184" spans="4:4" x14ac:dyDescent="0.2">
      <c r="D184" s="8"/>
    </row>
    <row r="185" spans="4:4" x14ac:dyDescent="0.2">
      <c r="D185" s="8"/>
    </row>
    <row r="186" spans="4:4" x14ac:dyDescent="0.2">
      <c r="D186" s="8"/>
    </row>
    <row r="187" spans="4:4" x14ac:dyDescent="0.2">
      <c r="D187" s="8"/>
    </row>
    <row r="188" spans="4:4" x14ac:dyDescent="0.2">
      <c r="D188" s="8"/>
    </row>
    <row r="189" spans="4:4" x14ac:dyDescent="0.2">
      <c r="D189" s="8"/>
    </row>
    <row r="190" spans="4:4" x14ac:dyDescent="0.2">
      <c r="D190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5"/>
  <sheetViews>
    <sheetView workbookViewId="0">
      <selection activeCell="L3" activeCellId="1" sqref="A3:A24 L3:L24"/>
    </sheetView>
  </sheetViews>
  <sheetFormatPr baseColWidth="10" defaultRowHeight="16" x14ac:dyDescent="0.2"/>
  <sheetData>
    <row r="1" spans="1:12" x14ac:dyDescent="0.2">
      <c r="B1" s="17" t="s">
        <v>14</v>
      </c>
      <c r="C1" s="17"/>
      <c r="D1" s="17"/>
      <c r="E1" s="17"/>
      <c r="F1" s="17"/>
      <c r="G1" s="17"/>
      <c r="H1" s="17"/>
      <c r="I1" s="17"/>
      <c r="J1" s="17"/>
    </row>
    <row r="2" spans="1:12" ht="80" x14ac:dyDescent="0.2">
      <c r="A2" s="1" t="s">
        <v>17</v>
      </c>
      <c r="B2" s="1" t="s">
        <v>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18</v>
      </c>
      <c r="L2" s="1" t="s">
        <v>19</v>
      </c>
    </row>
    <row r="3" spans="1:12" x14ac:dyDescent="0.2">
      <c r="A3" s="3">
        <f>$B3+630</f>
        <v>634</v>
      </c>
      <c r="B3" s="2">
        <v>4</v>
      </c>
      <c r="C3" s="2">
        <v>114</v>
      </c>
      <c r="D3" s="2">
        <v>8.9760000000000009</v>
      </c>
      <c r="E3" s="2">
        <v>9.0220000000000002</v>
      </c>
      <c r="F3" s="2">
        <f>$E3-$D3</f>
        <v>4.5999999999999375E-2</v>
      </c>
      <c r="G3" s="2">
        <v>8.9909999999999997</v>
      </c>
      <c r="H3" s="2">
        <f>$G3-$D3</f>
        <v>1.4999999999998792E-2</v>
      </c>
      <c r="I3" s="2">
        <v>8.99</v>
      </c>
      <c r="J3" s="2">
        <f>$I3-$D3</f>
        <v>1.3999999999999346E-2</v>
      </c>
      <c r="K3" s="3">
        <f>(($H3-$J3)/$F3)*100</f>
        <v>2.1739130434770857</v>
      </c>
      <c r="L3" s="3">
        <f>(1-($H3/$F3))*100</f>
        <v>67.391304347828267</v>
      </c>
    </row>
    <row r="4" spans="1:12" x14ac:dyDescent="0.2">
      <c r="A4" s="3">
        <f t="shared" ref="A4:A27" si="0">$B4+630</f>
        <v>638</v>
      </c>
      <c r="B4" s="2">
        <v>8</v>
      </c>
      <c r="C4" s="2">
        <v>204</v>
      </c>
      <c r="D4" s="2">
        <v>8.9619999999999997</v>
      </c>
      <c r="E4" s="2">
        <v>9.0169999999999995</v>
      </c>
      <c r="F4" s="2">
        <f t="shared" ref="F4:F27" si="1">$E4-$D4</f>
        <v>5.4999999999999716E-2</v>
      </c>
      <c r="G4" s="2">
        <v>8.9770000000000003</v>
      </c>
      <c r="H4" s="2">
        <f t="shared" ref="H4:H27" si="2">$G4-$D4</f>
        <v>1.5000000000000568E-2</v>
      </c>
      <c r="I4" s="2">
        <v>8.9770000000000003</v>
      </c>
      <c r="J4" s="2">
        <f t="shared" ref="J4:J27" si="3">$I4-$D4</f>
        <v>1.5000000000000568E-2</v>
      </c>
      <c r="K4" s="3">
        <f t="shared" ref="K4:K24" si="4">(($H4-$J4)/$F4)*100</f>
        <v>0</v>
      </c>
      <c r="L4" s="3">
        <f t="shared" ref="L4:L24" si="5">(1-($H4/$F4))*100</f>
        <v>72.727272727271554</v>
      </c>
    </row>
    <row r="5" spans="1:12" x14ac:dyDescent="0.2">
      <c r="A5" s="3">
        <f t="shared" si="0"/>
        <v>642</v>
      </c>
      <c r="B5" s="2">
        <v>12</v>
      </c>
      <c r="C5" s="2">
        <v>217</v>
      </c>
      <c r="D5" s="2">
        <v>8.8710000000000004</v>
      </c>
      <c r="E5" s="2">
        <v>8.9260000000000002</v>
      </c>
      <c r="F5" s="2">
        <f t="shared" si="1"/>
        <v>5.4999999999999716E-2</v>
      </c>
      <c r="G5" s="2">
        <v>8.8870000000000005</v>
      </c>
      <c r="H5" s="2">
        <f t="shared" si="2"/>
        <v>1.6000000000000014E-2</v>
      </c>
      <c r="I5" s="2">
        <v>8.8870000000000005</v>
      </c>
      <c r="J5" s="2">
        <f t="shared" si="3"/>
        <v>1.6000000000000014E-2</v>
      </c>
      <c r="K5" s="3">
        <f t="shared" si="4"/>
        <v>0</v>
      </c>
      <c r="L5" s="3">
        <f t="shared" si="5"/>
        <v>70.909090909090736</v>
      </c>
    </row>
    <row r="6" spans="1:12" x14ac:dyDescent="0.2">
      <c r="A6" s="3">
        <f t="shared" si="0"/>
        <v>646</v>
      </c>
      <c r="B6" s="2">
        <v>16</v>
      </c>
      <c r="C6" s="2">
        <v>170</v>
      </c>
      <c r="D6" s="2">
        <v>8.76</v>
      </c>
      <c r="E6" s="2">
        <v>8.8059999999999992</v>
      </c>
      <c r="F6" s="2">
        <f t="shared" si="1"/>
        <v>4.5999999999999375E-2</v>
      </c>
      <c r="G6" s="2">
        <v>8.7759999999999998</v>
      </c>
      <c r="H6" s="2">
        <f t="shared" si="2"/>
        <v>1.6000000000000014E-2</v>
      </c>
      <c r="I6" s="2">
        <v>8.7750000000000004</v>
      </c>
      <c r="J6" s="2">
        <f t="shared" si="3"/>
        <v>1.5000000000000568E-2</v>
      </c>
      <c r="K6" s="3">
        <f t="shared" si="4"/>
        <v>2.1739130434770857</v>
      </c>
      <c r="L6" s="3">
        <f t="shared" si="5"/>
        <v>65.217391304347316</v>
      </c>
    </row>
    <row r="7" spans="1:12" x14ac:dyDescent="0.2">
      <c r="A7" s="3">
        <f t="shared" si="0"/>
        <v>650</v>
      </c>
      <c r="B7" s="2">
        <v>20</v>
      </c>
      <c r="C7" s="2">
        <v>49</v>
      </c>
      <c r="D7" s="2">
        <v>8.9589999999999996</v>
      </c>
      <c r="E7" s="2">
        <v>9.0229999999999997</v>
      </c>
      <c r="F7" s="2">
        <f t="shared" si="1"/>
        <v>6.4000000000000057E-2</v>
      </c>
      <c r="G7" s="2">
        <v>8.9819999999999993</v>
      </c>
      <c r="H7" s="2">
        <f t="shared" si="2"/>
        <v>2.2999999999999687E-2</v>
      </c>
      <c r="I7" s="2">
        <v>8.9819999999999993</v>
      </c>
      <c r="J7" s="2">
        <f t="shared" si="3"/>
        <v>2.2999999999999687E-2</v>
      </c>
      <c r="K7" s="3">
        <f t="shared" si="4"/>
        <v>0</v>
      </c>
      <c r="L7" s="3">
        <f t="shared" si="5"/>
        <v>64.062500000000526</v>
      </c>
    </row>
    <row r="8" spans="1:12" x14ac:dyDescent="0.2">
      <c r="A8" s="3">
        <f t="shared" si="0"/>
        <v>654</v>
      </c>
      <c r="B8" s="2">
        <v>24</v>
      </c>
      <c r="C8" s="2">
        <v>99</v>
      </c>
      <c r="D8" s="2">
        <v>8.9090000000000007</v>
      </c>
      <c r="E8" s="2">
        <v>8.9610000000000003</v>
      </c>
      <c r="F8" s="2">
        <f t="shared" si="1"/>
        <v>5.1999999999999602E-2</v>
      </c>
      <c r="G8" s="2">
        <v>8.9250000000000007</v>
      </c>
      <c r="H8" s="2">
        <f t="shared" si="2"/>
        <v>1.6000000000000014E-2</v>
      </c>
      <c r="I8" s="2">
        <v>8.923</v>
      </c>
      <c r="J8" s="2">
        <f t="shared" si="3"/>
        <v>1.3999999999999346E-2</v>
      </c>
      <c r="K8" s="3">
        <f t="shared" si="4"/>
        <v>3.8461538461551599</v>
      </c>
      <c r="L8" s="3">
        <f t="shared" si="5"/>
        <v>69.230769230768956</v>
      </c>
    </row>
    <row r="9" spans="1:12" x14ac:dyDescent="0.2">
      <c r="A9" s="3">
        <f t="shared" si="0"/>
        <v>658</v>
      </c>
      <c r="B9" s="2">
        <v>28</v>
      </c>
      <c r="C9" s="2">
        <v>110</v>
      </c>
      <c r="D9" s="2">
        <v>8.6170000000000009</v>
      </c>
      <c r="E9" s="2">
        <v>8.6630000000000003</v>
      </c>
      <c r="F9" s="2">
        <f t="shared" si="1"/>
        <v>4.5999999999999375E-2</v>
      </c>
      <c r="G9" s="2">
        <v>8.6310000000000002</v>
      </c>
      <c r="H9" s="2">
        <f t="shared" si="2"/>
        <v>1.3999999999999346E-2</v>
      </c>
      <c r="I9" s="2">
        <v>8.6310000000000002</v>
      </c>
      <c r="J9" s="2">
        <f t="shared" si="3"/>
        <v>1.3999999999999346E-2</v>
      </c>
      <c r="K9" s="3">
        <f t="shared" si="4"/>
        <v>0</v>
      </c>
      <c r="L9" s="3">
        <f t="shared" si="5"/>
        <v>69.565217391305353</v>
      </c>
    </row>
    <row r="10" spans="1:12" x14ac:dyDescent="0.2">
      <c r="A10" s="3">
        <f t="shared" si="0"/>
        <v>662</v>
      </c>
      <c r="B10" s="2">
        <v>32</v>
      </c>
      <c r="C10" s="2">
        <v>72</v>
      </c>
      <c r="D10" s="2">
        <v>9.2539999999999996</v>
      </c>
      <c r="E10" s="2">
        <v>9.3070000000000004</v>
      </c>
      <c r="F10" s="2">
        <f t="shared" si="1"/>
        <v>5.3000000000000824E-2</v>
      </c>
      <c r="G10" s="2">
        <v>9.2729999999999997</v>
      </c>
      <c r="H10" s="2">
        <f t="shared" si="2"/>
        <v>1.9000000000000128E-2</v>
      </c>
      <c r="I10" s="2">
        <v>9.2720000000000002</v>
      </c>
      <c r="J10" s="2">
        <f t="shared" si="3"/>
        <v>1.8000000000000682E-2</v>
      </c>
      <c r="K10" s="3">
        <f t="shared" si="4"/>
        <v>1.8867924528291138</v>
      </c>
      <c r="L10" s="3">
        <f t="shared" si="5"/>
        <v>64.150943396226737</v>
      </c>
    </row>
    <row r="11" spans="1:12" x14ac:dyDescent="0.2">
      <c r="A11" s="3">
        <f t="shared" si="0"/>
        <v>666</v>
      </c>
      <c r="B11" s="2">
        <v>36</v>
      </c>
      <c r="C11" s="2">
        <v>165</v>
      </c>
      <c r="D11" s="2">
        <v>8.8780000000000001</v>
      </c>
      <c r="E11" s="2">
        <v>8.9440000000000008</v>
      </c>
      <c r="F11" s="2">
        <f t="shared" si="1"/>
        <v>6.6000000000000725E-2</v>
      </c>
      <c r="G11" s="2">
        <v>8.9</v>
      </c>
      <c r="H11" s="2">
        <f t="shared" si="2"/>
        <v>2.2000000000000242E-2</v>
      </c>
      <c r="I11" s="2">
        <v>8.9</v>
      </c>
      <c r="J11" s="2">
        <f t="shared" si="3"/>
        <v>2.2000000000000242E-2</v>
      </c>
      <c r="K11" s="3">
        <f t="shared" si="4"/>
        <v>0</v>
      </c>
      <c r="L11" s="3">
        <f t="shared" si="5"/>
        <v>66.666666666666671</v>
      </c>
    </row>
    <row r="12" spans="1:12" x14ac:dyDescent="0.2">
      <c r="A12" s="3">
        <f t="shared" si="0"/>
        <v>670</v>
      </c>
      <c r="B12" s="2">
        <v>40</v>
      </c>
      <c r="C12" s="2">
        <v>153</v>
      </c>
      <c r="D12" s="2">
        <v>9.2089999999999996</v>
      </c>
      <c r="E12" s="2">
        <v>9.2720000000000002</v>
      </c>
      <c r="F12" s="2">
        <f t="shared" si="1"/>
        <v>6.3000000000000611E-2</v>
      </c>
      <c r="G12" s="2">
        <v>9.2319999999999993</v>
      </c>
      <c r="H12" s="2">
        <f t="shared" si="2"/>
        <v>2.2999999999999687E-2</v>
      </c>
      <c r="I12" s="2">
        <v>9.2309999999999999</v>
      </c>
      <c r="J12" s="2">
        <f t="shared" si="3"/>
        <v>2.2000000000000242E-2</v>
      </c>
      <c r="K12" s="3">
        <f t="shared" si="4"/>
        <v>1.5873015873006922</v>
      </c>
      <c r="L12" s="3">
        <f t="shared" si="5"/>
        <v>63.492063492064347</v>
      </c>
    </row>
    <row r="13" spans="1:12" x14ac:dyDescent="0.2">
      <c r="A13" s="3">
        <f t="shared" si="0"/>
        <v>674</v>
      </c>
      <c r="B13" s="2">
        <v>44</v>
      </c>
      <c r="C13" s="2">
        <v>233</v>
      </c>
      <c r="D13" s="2">
        <v>8.5779999999999994</v>
      </c>
      <c r="E13" s="2">
        <v>8.6449999999999996</v>
      </c>
      <c r="F13" s="2">
        <f t="shared" si="1"/>
        <v>6.7000000000000171E-2</v>
      </c>
      <c r="G13" s="2">
        <v>8.6010000000000009</v>
      </c>
      <c r="H13" s="2">
        <f t="shared" si="2"/>
        <v>2.3000000000001464E-2</v>
      </c>
      <c r="I13" s="2">
        <v>8.6010000000000009</v>
      </c>
      <c r="J13" s="2">
        <f t="shared" si="3"/>
        <v>2.3000000000001464E-2</v>
      </c>
      <c r="K13" s="3">
        <f t="shared" si="4"/>
        <v>0</v>
      </c>
      <c r="L13" s="3">
        <f t="shared" si="5"/>
        <v>65.671641791042674</v>
      </c>
    </row>
    <row r="14" spans="1:12" x14ac:dyDescent="0.2">
      <c r="A14" s="3">
        <f t="shared" si="0"/>
        <v>678</v>
      </c>
      <c r="B14" s="2">
        <v>48</v>
      </c>
      <c r="C14" s="2">
        <v>131</v>
      </c>
      <c r="D14" s="2">
        <v>9.4510000000000005</v>
      </c>
      <c r="E14" s="2">
        <v>9.52</v>
      </c>
      <c r="F14" s="2">
        <f t="shared" si="1"/>
        <v>6.8999999999999062E-2</v>
      </c>
      <c r="G14" s="2">
        <v>9.4779999999999998</v>
      </c>
      <c r="H14" s="2">
        <f t="shared" si="2"/>
        <v>2.6999999999999247E-2</v>
      </c>
      <c r="I14" s="2">
        <v>9.4779999999999998</v>
      </c>
      <c r="J14" s="2">
        <f t="shared" si="3"/>
        <v>2.6999999999999247E-2</v>
      </c>
      <c r="K14" s="3">
        <f t="shared" si="4"/>
        <v>0</v>
      </c>
      <c r="L14" s="3">
        <f t="shared" si="5"/>
        <v>60.869565217391866</v>
      </c>
    </row>
    <row r="15" spans="1:12" x14ac:dyDescent="0.2">
      <c r="A15" s="3">
        <f t="shared" si="0"/>
        <v>682</v>
      </c>
      <c r="B15" s="2">
        <v>52</v>
      </c>
      <c r="C15" s="2">
        <v>227</v>
      </c>
      <c r="D15" s="2">
        <v>8.7319999999999993</v>
      </c>
      <c r="E15" s="2">
        <v>8.7729999999999997</v>
      </c>
      <c r="F15" s="2">
        <f t="shared" si="1"/>
        <v>4.1000000000000369E-2</v>
      </c>
      <c r="G15" s="2">
        <v>8.7449999999999992</v>
      </c>
      <c r="H15" s="2">
        <f t="shared" si="2"/>
        <v>1.2999999999999901E-2</v>
      </c>
      <c r="I15" s="2">
        <v>8.7439999999999998</v>
      </c>
      <c r="J15" s="2">
        <f t="shared" si="3"/>
        <v>1.2000000000000455E-2</v>
      </c>
      <c r="K15" s="3">
        <f t="shared" si="4"/>
        <v>2.4390243902425288</v>
      </c>
      <c r="L15" s="3">
        <f t="shared" si="5"/>
        <v>68.292682926829798</v>
      </c>
    </row>
    <row r="16" spans="1:12" x14ac:dyDescent="0.2">
      <c r="A16" s="3">
        <f t="shared" si="0"/>
        <v>686</v>
      </c>
      <c r="B16" s="2">
        <v>56</v>
      </c>
      <c r="C16" s="2">
        <v>231</v>
      </c>
      <c r="D16" s="2">
        <v>8.8059999999999992</v>
      </c>
      <c r="E16" s="2">
        <v>8.8680000000000003</v>
      </c>
      <c r="F16" s="2">
        <f t="shared" si="1"/>
        <v>6.2000000000001165E-2</v>
      </c>
      <c r="G16" s="2">
        <v>8.8290000000000006</v>
      </c>
      <c r="H16" s="2">
        <f t="shared" si="2"/>
        <v>2.3000000000001464E-2</v>
      </c>
      <c r="I16" s="2">
        <v>8.8279999999999994</v>
      </c>
      <c r="J16" s="2">
        <f t="shared" si="3"/>
        <v>2.2000000000000242E-2</v>
      </c>
      <c r="K16" s="3">
        <f t="shared" si="4"/>
        <v>1.6129032258083924</v>
      </c>
      <c r="L16" s="3">
        <f t="shared" si="5"/>
        <v>62.903225806449946</v>
      </c>
    </row>
    <row r="17" spans="1:12" x14ac:dyDescent="0.2">
      <c r="A17" s="3">
        <f t="shared" si="0"/>
        <v>690</v>
      </c>
      <c r="B17" s="2">
        <v>60</v>
      </c>
      <c r="C17" s="2">
        <v>10</v>
      </c>
      <c r="D17" s="2">
        <v>8.91</v>
      </c>
      <c r="E17" s="2">
        <v>8.9649999999999999</v>
      </c>
      <c r="F17" s="2">
        <f t="shared" si="1"/>
        <v>5.4999999999999716E-2</v>
      </c>
      <c r="G17" s="2">
        <v>8.9339999999999993</v>
      </c>
      <c r="H17" s="2">
        <f t="shared" si="2"/>
        <v>2.3999999999999133E-2</v>
      </c>
      <c r="I17" s="2">
        <v>8.9329999999999998</v>
      </c>
      <c r="J17" s="2">
        <f t="shared" si="3"/>
        <v>2.2999999999999687E-2</v>
      </c>
      <c r="K17" s="3">
        <f t="shared" si="4"/>
        <v>1.81818181818082</v>
      </c>
      <c r="L17" s="3">
        <f t="shared" si="5"/>
        <v>56.363636363637717</v>
      </c>
    </row>
    <row r="18" spans="1:12" x14ac:dyDescent="0.2">
      <c r="A18" s="3">
        <f t="shared" si="0"/>
        <v>694</v>
      </c>
      <c r="B18" s="2">
        <v>64</v>
      </c>
      <c r="C18" s="2">
        <v>69</v>
      </c>
      <c r="D18" s="2">
        <v>9.2579999999999991</v>
      </c>
      <c r="E18" s="2">
        <v>9.3230000000000004</v>
      </c>
      <c r="F18" s="2">
        <f t="shared" si="1"/>
        <v>6.5000000000001279E-2</v>
      </c>
      <c r="G18" s="2">
        <v>9.2840000000000007</v>
      </c>
      <c r="H18" s="2">
        <f t="shared" si="2"/>
        <v>2.6000000000001577E-2</v>
      </c>
      <c r="I18" s="2">
        <v>9.282</v>
      </c>
      <c r="J18" s="2">
        <f t="shared" si="3"/>
        <v>2.4000000000000909E-2</v>
      </c>
      <c r="K18" s="3">
        <f t="shared" si="4"/>
        <v>3.0769230769240439</v>
      </c>
      <c r="L18" s="3">
        <f t="shared" si="5"/>
        <v>59.999999999998366</v>
      </c>
    </row>
    <row r="19" spans="1:12" x14ac:dyDescent="0.2">
      <c r="A19" s="3">
        <f t="shared" si="0"/>
        <v>698</v>
      </c>
      <c r="B19" s="2">
        <v>68</v>
      </c>
      <c r="C19" s="2">
        <v>182</v>
      </c>
      <c r="D19" s="2">
        <v>8.6029999999999998</v>
      </c>
      <c r="E19" s="2">
        <v>8.6389999999999993</v>
      </c>
      <c r="F19" s="2">
        <f t="shared" si="1"/>
        <v>3.5999999999999588E-2</v>
      </c>
      <c r="G19" s="2">
        <v>8.6140000000000008</v>
      </c>
      <c r="H19" s="2">
        <f t="shared" si="2"/>
        <v>1.1000000000001009E-2</v>
      </c>
      <c r="I19" s="2">
        <v>8.6140000000000008</v>
      </c>
      <c r="J19" s="2">
        <f t="shared" si="3"/>
        <v>1.1000000000001009E-2</v>
      </c>
      <c r="K19" s="3">
        <f t="shared" si="4"/>
        <v>0</v>
      </c>
      <c r="L19" s="3">
        <f t="shared" si="5"/>
        <v>69.444444444441288</v>
      </c>
    </row>
    <row r="20" spans="1:12" x14ac:dyDescent="0.2">
      <c r="A20" s="3">
        <f t="shared" si="0"/>
        <v>702</v>
      </c>
      <c r="B20" s="2">
        <v>72</v>
      </c>
      <c r="C20" s="2">
        <v>54</v>
      </c>
      <c r="D20" s="2">
        <v>8.9429999999999996</v>
      </c>
      <c r="E20" s="2">
        <v>8.9779999999999998</v>
      </c>
      <c r="F20" s="2">
        <f t="shared" si="1"/>
        <v>3.5000000000000142E-2</v>
      </c>
      <c r="G20" s="2">
        <v>8.9550000000000001</v>
      </c>
      <c r="H20" s="2">
        <f t="shared" si="2"/>
        <v>1.2000000000000455E-2</v>
      </c>
      <c r="I20" s="2">
        <v>8.9550000000000001</v>
      </c>
      <c r="J20" s="2">
        <f t="shared" si="3"/>
        <v>1.2000000000000455E-2</v>
      </c>
      <c r="K20" s="3">
        <f t="shared" si="4"/>
        <v>0</v>
      </c>
      <c r="L20" s="3">
        <f t="shared" si="5"/>
        <v>65.714285714284543</v>
      </c>
    </row>
    <row r="21" spans="1:12" x14ac:dyDescent="0.2">
      <c r="A21" s="3">
        <f t="shared" si="0"/>
        <v>706</v>
      </c>
      <c r="B21" s="2">
        <v>76</v>
      </c>
      <c r="C21" s="2">
        <v>14</v>
      </c>
      <c r="D21" s="2">
        <v>9.1660000000000004</v>
      </c>
      <c r="E21" s="2">
        <v>9.1910000000000007</v>
      </c>
      <c r="F21" s="2">
        <f t="shared" si="1"/>
        <v>2.5000000000000355E-2</v>
      </c>
      <c r="G21" s="2">
        <v>9.1739999999999995</v>
      </c>
      <c r="H21" s="2">
        <f t="shared" si="2"/>
        <v>7.9999999999991189E-3</v>
      </c>
      <c r="I21" s="2">
        <v>9.1739999999999995</v>
      </c>
      <c r="J21" s="2">
        <f t="shared" si="3"/>
        <v>7.9999999999991189E-3</v>
      </c>
      <c r="K21" s="3">
        <f t="shared" si="4"/>
        <v>0</v>
      </c>
      <c r="L21" s="3">
        <f t="shared" si="5"/>
        <v>68.000000000003979</v>
      </c>
    </row>
    <row r="22" spans="1:12" x14ac:dyDescent="0.2">
      <c r="A22" s="3">
        <f t="shared" si="0"/>
        <v>710</v>
      </c>
      <c r="B22" s="2">
        <v>80</v>
      </c>
      <c r="C22" s="2">
        <v>201</v>
      </c>
      <c r="D22" s="2">
        <v>9.1509999999999998</v>
      </c>
      <c r="E22" s="2">
        <v>9.1920000000000002</v>
      </c>
      <c r="F22" s="2">
        <f t="shared" si="1"/>
        <v>4.1000000000000369E-2</v>
      </c>
      <c r="G22" s="2">
        <v>9.1679999999999993</v>
      </c>
      <c r="H22" s="2">
        <f t="shared" si="2"/>
        <v>1.699999999999946E-2</v>
      </c>
      <c r="I22" s="2">
        <v>9.1679999999999993</v>
      </c>
      <c r="J22" s="2">
        <f t="shared" si="3"/>
        <v>1.699999999999946E-2</v>
      </c>
      <c r="K22" s="3">
        <f t="shared" si="4"/>
        <v>0</v>
      </c>
      <c r="L22" s="3">
        <f t="shared" si="5"/>
        <v>58.536585365855352</v>
      </c>
    </row>
    <row r="23" spans="1:12" x14ac:dyDescent="0.2">
      <c r="A23" s="3">
        <f t="shared" si="0"/>
        <v>714</v>
      </c>
      <c r="B23" s="2">
        <v>84</v>
      </c>
      <c r="C23" s="2">
        <v>38</v>
      </c>
      <c r="D23" s="2">
        <v>7.9320000000000004</v>
      </c>
      <c r="E23" s="2">
        <v>7.9850000000000003</v>
      </c>
      <c r="F23" s="2">
        <f t="shared" si="1"/>
        <v>5.2999999999999936E-2</v>
      </c>
      <c r="G23" s="2">
        <v>7.9509999999999996</v>
      </c>
      <c r="H23" s="2">
        <f t="shared" si="2"/>
        <v>1.899999999999924E-2</v>
      </c>
      <c r="I23" s="2">
        <v>7.95</v>
      </c>
      <c r="J23" s="2">
        <f t="shared" si="3"/>
        <v>1.7999999999999794E-2</v>
      </c>
      <c r="K23" s="3">
        <f t="shared" si="4"/>
        <v>1.8867924528291453</v>
      </c>
      <c r="L23" s="3">
        <f t="shared" si="5"/>
        <v>64.150943396227802</v>
      </c>
    </row>
    <row r="24" spans="1:12" x14ac:dyDescent="0.2">
      <c r="A24" s="3">
        <f t="shared" si="0"/>
        <v>718</v>
      </c>
      <c r="B24" s="2">
        <v>88</v>
      </c>
      <c r="C24" s="2">
        <v>175</v>
      </c>
      <c r="D24" s="2">
        <v>8.2759999999999998</v>
      </c>
      <c r="E24" s="2">
        <v>8.3219999999999992</v>
      </c>
      <c r="F24" s="2">
        <f t="shared" si="1"/>
        <v>4.5999999999999375E-2</v>
      </c>
      <c r="G24" s="2">
        <v>8.2919999999999998</v>
      </c>
      <c r="H24" s="2">
        <f t="shared" si="2"/>
        <v>1.6000000000000014E-2</v>
      </c>
      <c r="I24" s="2">
        <v>8.2910000000000004</v>
      </c>
      <c r="J24" s="2">
        <f t="shared" si="3"/>
        <v>1.5000000000000568E-2</v>
      </c>
      <c r="K24" s="3">
        <f t="shared" si="4"/>
        <v>2.1739130434770857</v>
      </c>
      <c r="L24" s="3">
        <f t="shared" si="5"/>
        <v>65.217391304347316</v>
      </c>
    </row>
    <row r="25" spans="1:12" x14ac:dyDescent="0.2">
      <c r="A25" s="3">
        <f t="shared" si="0"/>
        <v>722</v>
      </c>
      <c r="B25" s="2">
        <v>92</v>
      </c>
      <c r="C25" s="2"/>
      <c r="D25" s="2"/>
      <c r="E25" s="2"/>
      <c r="F25" s="2">
        <f t="shared" si="1"/>
        <v>0</v>
      </c>
      <c r="G25" s="2"/>
      <c r="H25" s="2">
        <f t="shared" si="2"/>
        <v>0</v>
      </c>
      <c r="I25" s="2"/>
      <c r="J25" s="2">
        <f t="shared" si="3"/>
        <v>0</v>
      </c>
      <c r="K25" s="3"/>
      <c r="L25" s="3"/>
    </row>
    <row r="26" spans="1:12" x14ac:dyDescent="0.2">
      <c r="A26" s="3">
        <f t="shared" si="0"/>
        <v>726</v>
      </c>
      <c r="B26" s="2">
        <v>96</v>
      </c>
      <c r="C26" s="2"/>
      <c r="D26" s="2"/>
      <c r="E26" s="2"/>
      <c r="F26" s="2">
        <f t="shared" si="1"/>
        <v>0</v>
      </c>
      <c r="G26" s="2"/>
      <c r="H26" s="2">
        <f t="shared" si="2"/>
        <v>0</v>
      </c>
      <c r="I26" s="2"/>
      <c r="J26" s="2">
        <f t="shared" si="3"/>
        <v>0</v>
      </c>
      <c r="K26" s="3"/>
      <c r="L26" s="3"/>
    </row>
    <row r="27" spans="1:12" x14ac:dyDescent="0.2">
      <c r="A27" s="3">
        <f t="shared" si="0"/>
        <v>730</v>
      </c>
      <c r="B27" s="2">
        <v>100</v>
      </c>
      <c r="C27" s="2"/>
      <c r="D27" s="2"/>
      <c r="E27" s="2"/>
      <c r="F27" s="2">
        <f t="shared" si="1"/>
        <v>0</v>
      </c>
      <c r="G27" s="2"/>
      <c r="H27" s="2">
        <f t="shared" si="2"/>
        <v>0</v>
      </c>
      <c r="I27" s="2"/>
      <c r="J27" s="2">
        <f t="shared" si="3"/>
        <v>0</v>
      </c>
      <c r="K27" s="3"/>
      <c r="L27" s="3"/>
    </row>
    <row r="30" spans="1:12" x14ac:dyDescent="0.2">
      <c r="A30" s="6"/>
      <c r="B30" s="17" t="s">
        <v>14</v>
      </c>
      <c r="C30" s="17"/>
      <c r="D30" s="17"/>
      <c r="E30" s="17"/>
      <c r="F30" s="17"/>
      <c r="G30" s="17"/>
      <c r="H30" s="17"/>
      <c r="I30" s="17"/>
      <c r="J30" s="17"/>
    </row>
    <row r="31" spans="1:12" ht="80" x14ac:dyDescent="0.2">
      <c r="A31" s="7" t="s">
        <v>17</v>
      </c>
      <c r="B31" s="1" t="s">
        <v>4</v>
      </c>
      <c r="C31" s="1" t="s">
        <v>0</v>
      </c>
      <c r="D31" s="1" t="s">
        <v>1</v>
      </c>
      <c r="E31" s="1" t="s">
        <v>2</v>
      </c>
      <c r="F31" s="1" t="s">
        <v>3</v>
      </c>
      <c r="G31" s="1" t="s">
        <v>5</v>
      </c>
      <c r="H31" s="1" t="s">
        <v>6</v>
      </c>
      <c r="I31" s="1" t="s">
        <v>7</v>
      </c>
      <c r="J31" s="1" t="s">
        <v>8</v>
      </c>
      <c r="K31" s="1" t="s">
        <v>18</v>
      </c>
      <c r="L31" s="1" t="s">
        <v>19</v>
      </c>
    </row>
    <row r="32" spans="1:12" x14ac:dyDescent="0.2">
      <c r="A32" s="5">
        <f>$B32+630</f>
        <v>635</v>
      </c>
      <c r="B32" s="2">
        <v>5</v>
      </c>
      <c r="C32" s="2">
        <v>97</v>
      </c>
      <c r="D32" s="2">
        <v>9.093</v>
      </c>
      <c r="E32" s="2">
        <v>9.1430000000000007</v>
      </c>
      <c r="F32" s="2">
        <f>$E32-$D32</f>
        <v>5.0000000000000711E-2</v>
      </c>
      <c r="G32" s="2">
        <v>9.109</v>
      </c>
      <c r="H32" s="2">
        <f>$G32-$D32</f>
        <v>1.6000000000000014E-2</v>
      </c>
      <c r="I32" s="2">
        <v>9.1069999999999993</v>
      </c>
      <c r="J32" s="2">
        <f>$I32-$D32</f>
        <v>1.3999999999999346E-2</v>
      </c>
      <c r="K32" s="2">
        <f>(($H32-$J32)/$F32)*100</f>
        <v>4.000000000001279</v>
      </c>
      <c r="L32" s="2">
        <f>(1-($H32/$F32))*100</f>
        <v>68.000000000000426</v>
      </c>
    </row>
    <row r="33" spans="1:12" x14ac:dyDescent="0.2">
      <c r="A33" s="5">
        <f t="shared" ref="A33:A53" si="6">$B33+630</f>
        <v>639</v>
      </c>
      <c r="B33" s="2">
        <v>9</v>
      </c>
      <c r="C33" s="2">
        <v>168</v>
      </c>
      <c r="D33" s="2">
        <v>8.7040000000000006</v>
      </c>
      <c r="E33" s="2">
        <v>8.7710000000000008</v>
      </c>
      <c r="F33" s="2">
        <f t="shared" ref="F33:F56" si="7">$E33-$D33</f>
        <v>6.7000000000000171E-2</v>
      </c>
      <c r="G33" s="2">
        <v>8.7240000000000002</v>
      </c>
      <c r="H33" s="2">
        <f t="shared" ref="H33:H56" si="8">$G33-$D33</f>
        <v>1.9999999999999574E-2</v>
      </c>
      <c r="I33" s="2">
        <v>8.7230000000000008</v>
      </c>
      <c r="J33" s="2">
        <f t="shared" ref="J33:J56" si="9">$I33-$D33</f>
        <v>1.9000000000000128E-2</v>
      </c>
      <c r="K33" s="2">
        <f t="shared" ref="K33:K56" si="10">(($H33-$J33)/$F33)*100</f>
        <v>1.4925373134320048</v>
      </c>
      <c r="L33" s="2">
        <f t="shared" ref="L33:L56" si="11">(1-($H33/$F33))*100</f>
        <v>70.149253731344004</v>
      </c>
    </row>
    <row r="34" spans="1:12" x14ac:dyDescent="0.2">
      <c r="A34" s="5">
        <f t="shared" si="6"/>
        <v>643</v>
      </c>
      <c r="B34" s="2">
        <v>13</v>
      </c>
      <c r="C34" s="2">
        <v>124</v>
      </c>
      <c r="D34" s="2">
        <v>9.8859999999999992</v>
      </c>
      <c r="E34" s="2">
        <v>9.9610000000000003</v>
      </c>
      <c r="F34" s="2">
        <f t="shared" si="7"/>
        <v>7.5000000000001066E-2</v>
      </c>
      <c r="G34" s="2">
        <v>9.9090000000000007</v>
      </c>
      <c r="H34" s="2">
        <f t="shared" si="8"/>
        <v>2.3000000000001464E-2</v>
      </c>
      <c r="I34" s="2">
        <v>9.9079999999999995</v>
      </c>
      <c r="J34" s="2">
        <f t="shared" si="9"/>
        <v>2.2000000000000242E-2</v>
      </c>
      <c r="K34" s="2">
        <f t="shared" si="10"/>
        <v>1.333333333334944</v>
      </c>
      <c r="L34" s="2">
        <f t="shared" si="11"/>
        <v>69.333333333331822</v>
      </c>
    </row>
    <row r="35" spans="1:12" x14ac:dyDescent="0.2">
      <c r="A35" s="5">
        <f t="shared" si="6"/>
        <v>647</v>
      </c>
      <c r="B35" s="2">
        <v>17</v>
      </c>
      <c r="C35" s="2">
        <v>135</v>
      </c>
      <c r="D35" s="2">
        <v>9.74</v>
      </c>
      <c r="E35" s="2">
        <v>9.8179999999999996</v>
      </c>
      <c r="F35" s="2">
        <f t="shared" si="7"/>
        <v>7.7999999999999403E-2</v>
      </c>
      <c r="G35" s="2">
        <v>9.7650000000000006</v>
      </c>
      <c r="H35" s="2">
        <f t="shared" si="8"/>
        <v>2.5000000000000355E-2</v>
      </c>
      <c r="I35" s="2">
        <v>9.7629999999999999</v>
      </c>
      <c r="J35" s="2">
        <f t="shared" si="9"/>
        <v>2.2999999999999687E-2</v>
      </c>
      <c r="K35" s="2">
        <f t="shared" si="10"/>
        <v>2.5641025641034401</v>
      </c>
      <c r="L35" s="2">
        <f t="shared" si="11"/>
        <v>67.948717948717245</v>
      </c>
    </row>
    <row r="36" spans="1:12" x14ac:dyDescent="0.2">
      <c r="A36" s="5">
        <f t="shared" si="6"/>
        <v>651</v>
      </c>
      <c r="B36" s="2">
        <v>21</v>
      </c>
      <c r="C36" s="2">
        <v>15</v>
      </c>
      <c r="D36" s="2">
        <v>9.0489999999999995</v>
      </c>
      <c r="E36" s="2">
        <v>9.1240000000000006</v>
      </c>
      <c r="F36" s="2">
        <f t="shared" si="7"/>
        <v>7.5000000000001066E-2</v>
      </c>
      <c r="G36" s="2">
        <v>9.07</v>
      </c>
      <c r="H36" s="2">
        <f t="shared" si="8"/>
        <v>2.1000000000000796E-2</v>
      </c>
      <c r="I36" s="2">
        <v>9.0690000000000008</v>
      </c>
      <c r="J36" s="2">
        <f t="shared" si="9"/>
        <v>2.000000000000135E-2</v>
      </c>
      <c r="K36" s="2">
        <f t="shared" si="10"/>
        <v>1.3333333333325754</v>
      </c>
      <c r="L36" s="2">
        <f t="shared" si="11"/>
        <v>71.999999999999332</v>
      </c>
    </row>
    <row r="37" spans="1:12" x14ac:dyDescent="0.2">
      <c r="A37" s="5">
        <f t="shared" si="6"/>
        <v>655</v>
      </c>
      <c r="B37" s="2">
        <v>25</v>
      </c>
      <c r="C37" s="2">
        <v>104</v>
      </c>
      <c r="D37" s="2">
        <v>8.2050000000000001</v>
      </c>
      <c r="E37" s="2">
        <v>8.2959999999999994</v>
      </c>
      <c r="F37" s="2">
        <f t="shared" si="7"/>
        <v>9.0999999999999304E-2</v>
      </c>
      <c r="G37" s="2">
        <v>8.234</v>
      </c>
      <c r="H37" s="2">
        <f t="shared" si="8"/>
        <v>2.8999999999999915E-2</v>
      </c>
      <c r="I37" s="2">
        <v>8.2319999999999993</v>
      </c>
      <c r="J37" s="2">
        <f t="shared" si="9"/>
        <v>2.6999999999999247E-2</v>
      </c>
      <c r="K37" s="2">
        <f t="shared" si="10"/>
        <v>2.1978021978029485</v>
      </c>
      <c r="L37" s="2">
        <f t="shared" si="11"/>
        <v>68.131868131867975</v>
      </c>
    </row>
    <row r="38" spans="1:12" x14ac:dyDescent="0.2">
      <c r="A38" s="5">
        <f t="shared" si="6"/>
        <v>659</v>
      </c>
      <c r="B38" s="2">
        <v>29</v>
      </c>
      <c r="C38" s="2">
        <v>200</v>
      </c>
      <c r="D38" s="2">
        <v>9.8320000000000007</v>
      </c>
      <c r="E38" s="2">
        <v>9.8989999999999991</v>
      </c>
      <c r="F38" s="2">
        <f t="shared" si="7"/>
        <v>6.6999999999998394E-2</v>
      </c>
      <c r="G38" s="2">
        <v>9.8539999999999992</v>
      </c>
      <c r="H38" s="2">
        <f t="shared" si="8"/>
        <v>2.1999999999998465E-2</v>
      </c>
      <c r="I38" s="2">
        <v>9.8529999999999998</v>
      </c>
      <c r="J38" s="2">
        <f t="shared" si="9"/>
        <v>2.0999999999999019E-2</v>
      </c>
      <c r="K38" s="2">
        <f t="shared" si="10"/>
        <v>1.4925373134320443</v>
      </c>
      <c r="L38" s="2">
        <f t="shared" si="11"/>
        <v>67.164179104479118</v>
      </c>
    </row>
    <row r="39" spans="1:12" x14ac:dyDescent="0.2">
      <c r="A39" s="5">
        <f t="shared" si="6"/>
        <v>663</v>
      </c>
      <c r="B39" s="2">
        <v>33</v>
      </c>
      <c r="C39" s="2">
        <v>256</v>
      </c>
      <c r="D39" s="2">
        <v>8.6620000000000008</v>
      </c>
      <c r="E39" s="2">
        <v>8.7609999999999992</v>
      </c>
      <c r="F39" s="2">
        <f t="shared" si="7"/>
        <v>9.8999999999998423E-2</v>
      </c>
      <c r="G39" s="2">
        <v>8.6980000000000004</v>
      </c>
      <c r="H39" s="2">
        <f t="shared" si="8"/>
        <v>3.5999999999999588E-2</v>
      </c>
      <c r="I39" s="2">
        <v>8.6959999999999997</v>
      </c>
      <c r="J39" s="2">
        <f t="shared" si="9"/>
        <v>3.399999999999892E-2</v>
      </c>
      <c r="K39" s="2">
        <f t="shared" si="10"/>
        <v>2.0202020202027269</v>
      </c>
      <c r="L39" s="2">
        <f t="shared" si="11"/>
        <v>63.63636363636347</v>
      </c>
    </row>
    <row r="40" spans="1:12" x14ac:dyDescent="0.2">
      <c r="A40" s="5">
        <f t="shared" si="6"/>
        <v>667</v>
      </c>
      <c r="B40" s="2">
        <v>37</v>
      </c>
      <c r="C40" s="2">
        <v>253</v>
      </c>
      <c r="D40" s="2">
        <v>8.9659999999999993</v>
      </c>
      <c r="E40" s="2">
        <v>9.0850000000000009</v>
      </c>
      <c r="F40" s="2">
        <f t="shared" si="7"/>
        <v>0.11900000000000155</v>
      </c>
      <c r="G40" s="2">
        <v>9.0020000000000007</v>
      </c>
      <c r="H40" s="2">
        <f t="shared" si="8"/>
        <v>3.6000000000001364E-2</v>
      </c>
      <c r="I40" s="2">
        <v>8.9990000000000006</v>
      </c>
      <c r="J40" s="2">
        <f t="shared" si="9"/>
        <v>3.3000000000001251E-2</v>
      </c>
      <c r="K40" s="2">
        <f t="shared" si="10"/>
        <v>2.5210084033614075</v>
      </c>
      <c r="L40" s="2">
        <f t="shared" si="11"/>
        <v>69.747899159663106</v>
      </c>
    </row>
    <row r="41" spans="1:12" x14ac:dyDescent="0.2">
      <c r="A41" s="5">
        <f t="shared" si="6"/>
        <v>671</v>
      </c>
      <c r="B41" s="2">
        <v>41</v>
      </c>
      <c r="C41" s="2">
        <v>141</v>
      </c>
      <c r="D41" s="2">
        <v>9.1150000000000002</v>
      </c>
      <c r="E41" s="2">
        <v>9.2490000000000006</v>
      </c>
      <c r="F41" s="2">
        <f t="shared" si="7"/>
        <v>0.13400000000000034</v>
      </c>
      <c r="G41" s="2">
        <v>9.1620000000000008</v>
      </c>
      <c r="H41" s="2">
        <f t="shared" si="8"/>
        <v>4.7000000000000597E-2</v>
      </c>
      <c r="I41" s="2">
        <v>9.1579999999999995</v>
      </c>
      <c r="J41" s="2">
        <f t="shared" si="9"/>
        <v>4.2999999999999261E-2</v>
      </c>
      <c r="K41" s="2">
        <f t="shared" si="10"/>
        <v>2.9850746268666613</v>
      </c>
      <c r="L41" s="2">
        <f t="shared" si="11"/>
        <v>64.925373134327998</v>
      </c>
    </row>
    <row r="42" spans="1:12" x14ac:dyDescent="0.2">
      <c r="A42" s="5">
        <f t="shared" si="6"/>
        <v>675</v>
      </c>
      <c r="B42" s="2">
        <v>45</v>
      </c>
      <c r="C42" s="2">
        <v>44</v>
      </c>
      <c r="D42" s="2">
        <v>8.9939999999999998</v>
      </c>
      <c r="E42" s="2">
        <v>9.1300000000000008</v>
      </c>
      <c r="F42" s="2">
        <f t="shared" si="7"/>
        <v>0.13600000000000101</v>
      </c>
      <c r="G42" s="2">
        <v>9.048</v>
      </c>
      <c r="H42" s="2">
        <f t="shared" si="8"/>
        <v>5.400000000000027E-2</v>
      </c>
      <c r="I42" s="2">
        <v>9.0449999999999999</v>
      </c>
      <c r="J42" s="2">
        <f t="shared" si="9"/>
        <v>5.1000000000000156E-2</v>
      </c>
      <c r="K42" s="2">
        <f t="shared" si="10"/>
        <v>2.2058823529412437</v>
      </c>
      <c r="L42" s="2">
        <f t="shared" si="11"/>
        <v>60.294117647058918</v>
      </c>
    </row>
    <row r="43" spans="1:12" x14ac:dyDescent="0.2">
      <c r="A43" s="5">
        <f t="shared" si="6"/>
        <v>679</v>
      </c>
      <c r="B43" s="2">
        <v>49</v>
      </c>
      <c r="C43" s="2">
        <v>243</v>
      </c>
      <c r="D43" s="2">
        <v>8.7769999999999992</v>
      </c>
      <c r="E43" s="2">
        <v>8.8960000000000008</v>
      </c>
      <c r="F43" s="2">
        <f t="shared" si="7"/>
        <v>0.11900000000000155</v>
      </c>
      <c r="G43" s="2">
        <v>8.8209999999999997</v>
      </c>
      <c r="H43" s="2">
        <f t="shared" si="8"/>
        <v>4.4000000000000483E-2</v>
      </c>
      <c r="I43" s="2">
        <v>8.8190000000000008</v>
      </c>
      <c r="J43" s="2">
        <f t="shared" si="9"/>
        <v>4.2000000000001592E-2</v>
      </c>
      <c r="K43" s="2">
        <f t="shared" si="10"/>
        <v>1.6806722689066096</v>
      </c>
      <c r="L43" s="2">
        <f t="shared" si="11"/>
        <v>63.025210084033688</v>
      </c>
    </row>
    <row r="44" spans="1:12" x14ac:dyDescent="0.2">
      <c r="A44" s="5">
        <f t="shared" si="6"/>
        <v>683</v>
      </c>
      <c r="B44" s="2">
        <v>53</v>
      </c>
      <c r="C44" s="2">
        <v>215</v>
      </c>
      <c r="D44" s="2">
        <v>8.6999999999999993</v>
      </c>
      <c r="E44" s="2">
        <v>8.8179999999999996</v>
      </c>
      <c r="F44" s="2">
        <f t="shared" si="7"/>
        <v>0.11800000000000033</v>
      </c>
      <c r="G44" s="2">
        <v>8.74</v>
      </c>
      <c r="H44" s="2">
        <f t="shared" si="8"/>
        <v>4.0000000000000924E-2</v>
      </c>
      <c r="I44" s="2">
        <v>8.7360000000000007</v>
      </c>
      <c r="J44" s="2">
        <f t="shared" si="9"/>
        <v>3.6000000000001364E-2</v>
      </c>
      <c r="K44" s="2">
        <f t="shared" si="10"/>
        <v>3.3898305084741933</v>
      </c>
      <c r="L44" s="2">
        <f t="shared" si="11"/>
        <v>66.101694915253546</v>
      </c>
    </row>
    <row r="45" spans="1:12" x14ac:dyDescent="0.2">
      <c r="A45" s="5">
        <f t="shared" si="6"/>
        <v>687</v>
      </c>
      <c r="B45" s="2">
        <v>57</v>
      </c>
      <c r="C45" s="2">
        <v>265</v>
      </c>
      <c r="D45" s="2">
        <v>9.2249999999999996</v>
      </c>
      <c r="E45" s="2">
        <v>9.3320000000000007</v>
      </c>
      <c r="F45" s="2">
        <f t="shared" si="7"/>
        <v>0.10700000000000109</v>
      </c>
      <c r="G45" s="2">
        <v>9.2650000000000006</v>
      </c>
      <c r="H45" s="2">
        <f t="shared" si="8"/>
        <v>4.0000000000000924E-2</v>
      </c>
      <c r="I45" s="2">
        <v>9.2629999999999999</v>
      </c>
      <c r="J45" s="2">
        <f t="shared" si="9"/>
        <v>3.8000000000000256E-2</v>
      </c>
      <c r="K45" s="2">
        <f t="shared" si="10"/>
        <v>1.8691588785052777</v>
      </c>
      <c r="L45" s="2">
        <f t="shared" si="11"/>
        <v>62.616822429906058</v>
      </c>
    </row>
    <row r="46" spans="1:12" x14ac:dyDescent="0.2">
      <c r="A46" s="5">
        <f t="shared" si="6"/>
        <v>691</v>
      </c>
      <c r="B46" s="2">
        <v>61</v>
      </c>
      <c r="C46" s="2">
        <v>186</v>
      </c>
      <c r="D46" s="2">
        <v>8.6809999999999992</v>
      </c>
      <c r="E46" s="2">
        <v>8.83</v>
      </c>
      <c r="F46" s="2">
        <f t="shared" si="7"/>
        <v>0.14900000000000091</v>
      </c>
      <c r="G46" s="2">
        <v>8.75</v>
      </c>
      <c r="H46" s="2">
        <f t="shared" si="8"/>
        <v>6.9000000000000838E-2</v>
      </c>
      <c r="I46" s="2">
        <v>8.7460000000000004</v>
      </c>
      <c r="J46" s="2">
        <f t="shared" si="9"/>
        <v>6.5000000000001279E-2</v>
      </c>
      <c r="K46" s="2">
        <f t="shared" si="10"/>
        <v>2.6845637583889497</v>
      </c>
      <c r="L46" s="2">
        <f t="shared" si="11"/>
        <v>53.691275167784958</v>
      </c>
    </row>
    <row r="47" spans="1:12" x14ac:dyDescent="0.2">
      <c r="A47" s="5">
        <f t="shared" si="6"/>
        <v>695</v>
      </c>
      <c r="B47" s="2">
        <v>65</v>
      </c>
      <c r="C47" s="2">
        <v>29</v>
      </c>
      <c r="D47" s="2">
        <v>7.9020000000000001</v>
      </c>
      <c r="E47" s="2">
        <v>8.0129999999999999</v>
      </c>
      <c r="F47" s="2">
        <f t="shared" si="7"/>
        <v>0.11099999999999977</v>
      </c>
      <c r="G47" s="2">
        <v>7.9390000000000001</v>
      </c>
      <c r="H47" s="2">
        <f t="shared" si="8"/>
        <v>3.6999999999999922E-2</v>
      </c>
      <c r="I47" s="2">
        <v>7.9370000000000003</v>
      </c>
      <c r="J47" s="2">
        <f t="shared" si="9"/>
        <v>3.5000000000000142E-2</v>
      </c>
      <c r="K47" s="2">
        <f t="shared" si="10"/>
        <v>1.8018018018016071</v>
      </c>
      <c r="L47" s="2">
        <f t="shared" si="11"/>
        <v>66.666666666666671</v>
      </c>
    </row>
    <row r="48" spans="1:12" x14ac:dyDescent="0.2">
      <c r="A48" s="5">
        <f t="shared" si="6"/>
        <v>699</v>
      </c>
      <c r="B48" s="2">
        <v>69</v>
      </c>
      <c r="C48" s="2">
        <v>45</v>
      </c>
      <c r="D48" s="2">
        <v>9.14</v>
      </c>
      <c r="E48" s="2">
        <v>9.2189999999999994</v>
      </c>
      <c r="F48" s="2">
        <f t="shared" si="7"/>
        <v>7.8999999999998849E-2</v>
      </c>
      <c r="G48" s="2">
        <v>9.1690000000000005</v>
      </c>
      <c r="H48" s="2">
        <f t="shared" si="8"/>
        <v>2.8999999999999915E-2</v>
      </c>
      <c r="I48" s="2">
        <v>9.1679999999999993</v>
      </c>
      <c r="J48" s="2">
        <f t="shared" si="9"/>
        <v>2.7999999999998693E-2</v>
      </c>
      <c r="K48" s="2">
        <f t="shared" si="10"/>
        <v>1.2658227848116921</v>
      </c>
      <c r="L48" s="2">
        <f t="shared" si="11"/>
        <v>63.291139240505899</v>
      </c>
    </row>
    <row r="49" spans="1:12" x14ac:dyDescent="0.2">
      <c r="A49" s="5">
        <f t="shared" si="6"/>
        <v>703</v>
      </c>
      <c r="B49" s="2">
        <v>73</v>
      </c>
      <c r="C49" s="2">
        <v>221</v>
      </c>
      <c r="D49" s="2">
        <v>9.4280000000000008</v>
      </c>
      <c r="E49" s="2">
        <v>9.5090000000000003</v>
      </c>
      <c r="F49" s="2">
        <f t="shared" si="7"/>
        <v>8.0999999999999517E-2</v>
      </c>
      <c r="G49" s="2">
        <v>9.4589999999999996</v>
      </c>
      <c r="H49" s="2">
        <f t="shared" si="8"/>
        <v>3.0999999999998806E-2</v>
      </c>
      <c r="I49" s="2">
        <v>9.4570000000000007</v>
      </c>
      <c r="J49" s="2">
        <f t="shared" si="9"/>
        <v>2.8999999999999915E-2</v>
      </c>
      <c r="K49" s="2">
        <f t="shared" si="10"/>
        <v>2.4691358024677821</v>
      </c>
      <c r="L49" s="2">
        <f t="shared" si="11"/>
        <v>61.728395061729643</v>
      </c>
    </row>
    <row r="50" spans="1:12" x14ac:dyDescent="0.2">
      <c r="A50" s="5">
        <f t="shared" si="6"/>
        <v>707</v>
      </c>
      <c r="B50" s="2">
        <v>77</v>
      </c>
      <c r="C50" s="2">
        <v>158</v>
      </c>
      <c r="D50" s="2">
        <v>9.141</v>
      </c>
      <c r="E50" s="2">
        <v>9.2360000000000007</v>
      </c>
      <c r="F50" s="2">
        <f t="shared" si="7"/>
        <v>9.5000000000000639E-2</v>
      </c>
      <c r="G50" s="2">
        <v>9.1790000000000003</v>
      </c>
      <c r="H50" s="2">
        <f t="shared" si="8"/>
        <v>3.8000000000000256E-2</v>
      </c>
      <c r="I50" s="2">
        <v>9.1780000000000008</v>
      </c>
      <c r="J50" s="2">
        <f t="shared" si="9"/>
        <v>3.700000000000081E-2</v>
      </c>
      <c r="K50" s="2">
        <f t="shared" si="10"/>
        <v>1.0526315789467779</v>
      </c>
      <c r="L50" s="2">
        <f t="shared" si="11"/>
        <v>60</v>
      </c>
    </row>
    <row r="51" spans="1:12" x14ac:dyDescent="0.2">
      <c r="A51" s="5">
        <f t="shared" si="6"/>
        <v>711</v>
      </c>
      <c r="B51" s="2">
        <v>81</v>
      </c>
      <c r="C51" s="2">
        <v>246</v>
      </c>
      <c r="D51" s="2">
        <v>8.4610000000000003</v>
      </c>
      <c r="E51" s="2">
        <v>8.5869999999999997</v>
      </c>
      <c r="F51" s="2">
        <f t="shared" si="7"/>
        <v>0.12599999999999945</v>
      </c>
      <c r="G51" s="2">
        <v>8.5109999999999992</v>
      </c>
      <c r="H51" s="2">
        <f t="shared" si="8"/>
        <v>4.9999999999998934E-2</v>
      </c>
      <c r="I51" s="2">
        <v>8.5090000000000003</v>
      </c>
      <c r="J51" s="2">
        <f t="shared" si="9"/>
        <v>4.8000000000000043E-2</v>
      </c>
      <c r="K51" s="2">
        <f t="shared" si="10"/>
        <v>1.5873015873007146</v>
      </c>
      <c r="L51" s="2">
        <f t="shared" si="11"/>
        <v>60.317460317460991</v>
      </c>
    </row>
    <row r="52" spans="1:12" x14ac:dyDescent="0.2">
      <c r="A52" s="5">
        <f t="shared" si="6"/>
        <v>715</v>
      </c>
      <c r="B52" s="2">
        <v>85</v>
      </c>
      <c r="C52" s="2">
        <v>25</v>
      </c>
      <c r="D52" s="2">
        <v>7.641</v>
      </c>
      <c r="E52" s="2">
        <v>7.7530000000000001</v>
      </c>
      <c r="F52" s="2">
        <f t="shared" si="7"/>
        <v>0.1120000000000001</v>
      </c>
      <c r="G52" s="2">
        <v>7.681</v>
      </c>
      <c r="H52" s="2">
        <f t="shared" si="8"/>
        <v>4.0000000000000036E-2</v>
      </c>
      <c r="I52" s="2">
        <v>7.6790000000000003</v>
      </c>
      <c r="J52" s="2">
        <f t="shared" si="9"/>
        <v>3.8000000000000256E-2</v>
      </c>
      <c r="K52" s="2">
        <f t="shared" si="10"/>
        <v>1.7857142857140875</v>
      </c>
      <c r="L52" s="2">
        <f t="shared" si="11"/>
        <v>64.285714285714278</v>
      </c>
    </row>
    <row r="53" spans="1:12" x14ac:dyDescent="0.2">
      <c r="A53" s="5">
        <f t="shared" si="6"/>
        <v>719</v>
      </c>
      <c r="B53" s="2">
        <v>89</v>
      </c>
      <c r="C53" s="2">
        <v>223</v>
      </c>
      <c r="D53" s="2">
        <v>8.9700000000000006</v>
      </c>
      <c r="E53" s="2">
        <v>9.0500000000000007</v>
      </c>
      <c r="F53" s="2">
        <f t="shared" si="7"/>
        <v>8.0000000000000071E-2</v>
      </c>
      <c r="G53" s="2">
        <v>8.9949999999999992</v>
      </c>
      <c r="H53" s="2">
        <f t="shared" si="8"/>
        <v>2.4999999999998579E-2</v>
      </c>
      <c r="I53" s="2">
        <v>8.9939999999999998</v>
      </c>
      <c r="J53" s="2">
        <f t="shared" si="9"/>
        <v>2.3999999999999133E-2</v>
      </c>
      <c r="K53" s="2">
        <f t="shared" si="10"/>
        <v>1.2499999999993061</v>
      </c>
      <c r="L53" s="2">
        <f t="shared" si="11"/>
        <v>68.750000000001805</v>
      </c>
    </row>
    <row r="54" spans="1:12" x14ac:dyDescent="0.2">
      <c r="A54" s="5">
        <v>723</v>
      </c>
      <c r="B54" s="2">
        <v>93</v>
      </c>
      <c r="C54" s="2"/>
      <c r="D54" s="2"/>
      <c r="E54" s="2"/>
      <c r="F54" s="2">
        <f t="shared" si="7"/>
        <v>0</v>
      </c>
      <c r="G54" s="2"/>
      <c r="H54" s="2">
        <f t="shared" si="8"/>
        <v>0</v>
      </c>
      <c r="I54" s="2"/>
      <c r="J54" s="2">
        <f t="shared" si="9"/>
        <v>0</v>
      </c>
      <c r="K54" s="2" t="e">
        <f t="shared" si="10"/>
        <v>#DIV/0!</v>
      </c>
      <c r="L54" s="2" t="e">
        <f t="shared" si="11"/>
        <v>#DIV/0!</v>
      </c>
    </row>
    <row r="55" spans="1:12" x14ac:dyDescent="0.2">
      <c r="A55" s="5">
        <v>727</v>
      </c>
      <c r="B55" s="2">
        <v>97</v>
      </c>
      <c r="C55" s="2"/>
      <c r="D55" s="2"/>
      <c r="E55" s="2"/>
      <c r="F55" s="2">
        <f t="shared" si="7"/>
        <v>0</v>
      </c>
      <c r="G55" s="2"/>
      <c r="H55" s="2">
        <f t="shared" si="8"/>
        <v>0</v>
      </c>
      <c r="I55" s="2"/>
      <c r="J55" s="2">
        <f t="shared" si="9"/>
        <v>0</v>
      </c>
      <c r="K55" s="2" t="e">
        <f t="shared" si="10"/>
        <v>#DIV/0!</v>
      </c>
      <c r="L55" s="2" t="e">
        <f t="shared" si="11"/>
        <v>#DIV/0!</v>
      </c>
    </row>
    <row r="56" spans="1:12" x14ac:dyDescent="0.2">
      <c r="A56" s="5">
        <v>731</v>
      </c>
      <c r="B56" s="2">
        <v>100</v>
      </c>
      <c r="C56" s="2"/>
      <c r="D56" s="2"/>
      <c r="E56" s="2"/>
      <c r="F56" s="2">
        <f t="shared" si="7"/>
        <v>0</v>
      </c>
      <c r="G56" s="2"/>
      <c r="H56" s="2">
        <f t="shared" si="8"/>
        <v>0</v>
      </c>
      <c r="I56" s="2"/>
      <c r="J56" s="2">
        <f t="shared" si="9"/>
        <v>0</v>
      </c>
      <c r="K56" s="2" t="e">
        <f t="shared" si="10"/>
        <v>#DIV/0!</v>
      </c>
      <c r="L56" s="2" t="e">
        <f t="shared" si="11"/>
        <v>#DIV/0!</v>
      </c>
    </row>
    <row r="59" spans="1:12" x14ac:dyDescent="0.2">
      <c r="A59" s="6"/>
      <c r="B59" s="17" t="s">
        <v>29</v>
      </c>
      <c r="C59" s="17"/>
      <c r="D59" s="17"/>
      <c r="E59" s="17"/>
      <c r="F59" s="17"/>
      <c r="G59" s="17"/>
      <c r="H59" s="17"/>
      <c r="I59" s="17"/>
      <c r="J59" s="17"/>
    </row>
    <row r="60" spans="1:12" ht="80" x14ac:dyDescent="0.2">
      <c r="A60" s="7" t="s">
        <v>17</v>
      </c>
      <c r="B60" s="1" t="s">
        <v>4</v>
      </c>
      <c r="C60" s="1" t="s">
        <v>0</v>
      </c>
      <c r="D60" s="1" t="s">
        <v>1</v>
      </c>
      <c r="E60" s="1" t="s">
        <v>2</v>
      </c>
      <c r="F60" s="1" t="s">
        <v>3</v>
      </c>
      <c r="G60" s="1" t="s">
        <v>5</v>
      </c>
      <c r="H60" s="1" t="s">
        <v>6</v>
      </c>
      <c r="I60" s="1" t="s">
        <v>7</v>
      </c>
      <c r="J60" s="1" t="s">
        <v>8</v>
      </c>
      <c r="K60" s="1" t="s">
        <v>18</v>
      </c>
      <c r="L60" s="1" t="s">
        <v>19</v>
      </c>
    </row>
    <row r="61" spans="1:12" x14ac:dyDescent="0.2">
      <c r="A61" s="5">
        <f>$B61+630</f>
        <v>634</v>
      </c>
      <c r="B61" s="2">
        <v>4</v>
      </c>
      <c r="C61" s="2">
        <v>202</v>
      </c>
      <c r="D61" s="2">
        <v>8.9369999999999994</v>
      </c>
      <c r="E61" s="2">
        <v>9.0009999999999994</v>
      </c>
      <c r="F61" s="2">
        <f>$E61-$D61</f>
        <v>6.4000000000000057E-2</v>
      </c>
      <c r="G61" s="2">
        <v>8.9570000000000007</v>
      </c>
      <c r="H61" s="2">
        <f>$G61-$D61</f>
        <v>2.000000000000135E-2</v>
      </c>
      <c r="I61" s="2"/>
      <c r="J61" s="2">
        <f>$I61-$D61</f>
        <v>-8.9369999999999994</v>
      </c>
      <c r="K61" s="2">
        <f>(($H61-$J61)/$F61)*100</f>
        <v>13995.312499999989</v>
      </c>
      <c r="L61" s="2">
        <f>(1-($H61/$F61))*100</f>
        <v>68.749999999997911</v>
      </c>
    </row>
    <row r="62" spans="1:12" x14ac:dyDescent="0.2">
      <c r="A62" s="5">
        <f t="shared" ref="A62:A82" si="12">$B62+630</f>
        <v>638</v>
      </c>
      <c r="B62" s="2">
        <v>8</v>
      </c>
      <c r="C62" s="2">
        <v>122</v>
      </c>
      <c r="D62" s="2">
        <v>10.141</v>
      </c>
      <c r="E62" s="2">
        <v>10.199999999999999</v>
      </c>
      <c r="F62" s="2">
        <f t="shared" ref="F62:F82" si="13">$E62-$D62</f>
        <v>5.8999999999999275E-2</v>
      </c>
      <c r="G62" s="2">
        <v>10.161</v>
      </c>
      <c r="H62" s="2">
        <f t="shared" ref="H62:H82" si="14">$G62-$D62</f>
        <v>1.9999999999999574E-2</v>
      </c>
      <c r="I62" s="2"/>
      <c r="J62" s="2">
        <f t="shared" ref="J62:J82" si="15">$I62-$D62</f>
        <v>-10.141</v>
      </c>
      <c r="K62" s="2">
        <f t="shared" ref="K62:K82" si="16">(($H62-$J62)/$F62)*100</f>
        <v>17222.033898305297</v>
      </c>
      <c r="L62" s="2">
        <f t="shared" ref="L62:L82" si="17">(1-($H62/$F62))*100</f>
        <v>66.101694915254555</v>
      </c>
    </row>
    <row r="63" spans="1:12" x14ac:dyDescent="0.2">
      <c r="A63" s="5">
        <f t="shared" si="12"/>
        <v>642</v>
      </c>
      <c r="B63" s="2">
        <v>12</v>
      </c>
      <c r="C63" s="2">
        <v>225</v>
      </c>
      <c r="D63" s="2">
        <v>8.9659999999999993</v>
      </c>
      <c r="E63" s="2">
        <v>9.0350000000000001</v>
      </c>
      <c r="F63" s="2">
        <f t="shared" si="13"/>
        <v>6.9000000000000838E-2</v>
      </c>
      <c r="G63" s="2">
        <v>8.9860000000000007</v>
      </c>
      <c r="H63" s="2">
        <f t="shared" si="14"/>
        <v>2.000000000000135E-2</v>
      </c>
      <c r="I63" s="2"/>
      <c r="J63" s="2">
        <f t="shared" si="15"/>
        <v>-8.9659999999999993</v>
      </c>
      <c r="K63" s="2">
        <f t="shared" si="16"/>
        <v>13023.188405796944</v>
      </c>
      <c r="L63" s="2">
        <f t="shared" si="17"/>
        <v>71.014492753621582</v>
      </c>
    </row>
    <row r="64" spans="1:12" x14ac:dyDescent="0.2">
      <c r="A64" s="5">
        <f t="shared" si="12"/>
        <v>646</v>
      </c>
      <c r="B64" s="2">
        <v>16</v>
      </c>
      <c r="C64" s="2">
        <v>253</v>
      </c>
      <c r="D64" s="2">
        <v>8.9600000000000009</v>
      </c>
      <c r="E64" s="2">
        <v>9.0280000000000005</v>
      </c>
      <c r="F64" s="2">
        <f t="shared" si="13"/>
        <v>6.7999999999999616E-2</v>
      </c>
      <c r="G64" s="2">
        <v>8.9819999999999993</v>
      </c>
      <c r="H64" s="2">
        <f t="shared" si="14"/>
        <v>2.1999999999998465E-2</v>
      </c>
      <c r="I64" s="2"/>
      <c r="J64" s="2">
        <f t="shared" si="15"/>
        <v>-8.9600000000000009</v>
      </c>
      <c r="K64" s="2">
        <f t="shared" si="16"/>
        <v>13208.823529411839</v>
      </c>
      <c r="L64" s="2">
        <f t="shared" si="17"/>
        <v>67.647058823531481</v>
      </c>
    </row>
    <row r="65" spans="1:12" x14ac:dyDescent="0.2">
      <c r="A65" s="5">
        <f t="shared" si="12"/>
        <v>650</v>
      </c>
      <c r="B65" s="2">
        <v>20</v>
      </c>
      <c r="C65" s="2">
        <v>251</v>
      </c>
      <c r="D65" s="2">
        <v>9.2059999999999995</v>
      </c>
      <c r="E65" s="2">
        <v>9.2949999999999999</v>
      </c>
      <c r="F65" s="2">
        <f t="shared" si="13"/>
        <v>8.9000000000000412E-2</v>
      </c>
      <c r="G65" s="2">
        <v>9.2370000000000001</v>
      </c>
      <c r="H65" s="2">
        <f t="shared" si="14"/>
        <v>3.1000000000000583E-2</v>
      </c>
      <c r="I65" s="2"/>
      <c r="J65" s="2">
        <f t="shared" si="15"/>
        <v>-9.2059999999999995</v>
      </c>
      <c r="K65" s="2">
        <f t="shared" si="16"/>
        <v>10378.65168539321</v>
      </c>
      <c r="L65" s="2">
        <f t="shared" si="17"/>
        <v>65.168539325842204</v>
      </c>
    </row>
    <row r="66" spans="1:12" x14ac:dyDescent="0.2">
      <c r="A66" s="5">
        <f t="shared" si="12"/>
        <v>654</v>
      </c>
      <c r="B66" s="2">
        <v>24</v>
      </c>
      <c r="C66" s="2">
        <v>246</v>
      </c>
      <c r="D66" s="2">
        <v>8.4629999999999992</v>
      </c>
      <c r="E66" s="2">
        <v>8.5839999999999996</v>
      </c>
      <c r="F66" s="2">
        <f t="shared" si="13"/>
        <v>0.12100000000000044</v>
      </c>
      <c r="G66" s="2">
        <v>8.4969999999999999</v>
      </c>
      <c r="H66" s="2">
        <f t="shared" si="14"/>
        <v>3.4000000000000696E-2</v>
      </c>
      <c r="I66" s="2"/>
      <c r="J66" s="2">
        <f t="shared" si="15"/>
        <v>-8.4629999999999992</v>
      </c>
      <c r="K66" s="2">
        <f t="shared" si="16"/>
        <v>7022.314049586751</v>
      </c>
      <c r="L66" s="2">
        <f t="shared" si="17"/>
        <v>71.900826446280519</v>
      </c>
    </row>
    <row r="67" spans="1:12" x14ac:dyDescent="0.2">
      <c r="A67" s="5">
        <f t="shared" si="12"/>
        <v>658</v>
      </c>
      <c r="B67" s="2">
        <v>28</v>
      </c>
      <c r="C67" s="2">
        <v>124</v>
      </c>
      <c r="D67" s="2">
        <v>9.8859999999999992</v>
      </c>
      <c r="E67" s="2">
        <v>9.9930000000000003</v>
      </c>
      <c r="F67" s="2">
        <f t="shared" si="13"/>
        <v>0.10700000000000109</v>
      </c>
      <c r="G67" s="2">
        <v>9.9239999999999995</v>
      </c>
      <c r="H67" s="2">
        <f t="shared" si="14"/>
        <v>3.8000000000000256E-2</v>
      </c>
      <c r="I67" s="2"/>
      <c r="J67" s="2">
        <f t="shared" si="15"/>
        <v>-9.8859999999999992</v>
      </c>
      <c r="K67" s="2">
        <f t="shared" si="16"/>
        <v>9274.766355140091</v>
      </c>
      <c r="L67" s="2">
        <f t="shared" si="17"/>
        <v>64.48598130841134</v>
      </c>
    </row>
    <row r="68" spans="1:12" x14ac:dyDescent="0.2">
      <c r="A68" s="5">
        <f t="shared" si="12"/>
        <v>662</v>
      </c>
      <c r="B68" s="2">
        <v>32</v>
      </c>
      <c r="C68" s="2">
        <v>135</v>
      </c>
      <c r="D68" s="2">
        <v>9.7390000000000008</v>
      </c>
      <c r="E68" s="2">
        <v>9.8469999999999995</v>
      </c>
      <c r="F68" s="2">
        <f t="shared" si="13"/>
        <v>0.10799999999999876</v>
      </c>
      <c r="G68" s="2">
        <v>9.7780000000000005</v>
      </c>
      <c r="H68" s="2">
        <f t="shared" si="14"/>
        <v>3.8999999999999702E-2</v>
      </c>
      <c r="I68" s="2"/>
      <c r="J68" s="2">
        <f t="shared" si="15"/>
        <v>-9.7390000000000008</v>
      </c>
      <c r="K68" s="2">
        <f t="shared" si="16"/>
        <v>9053.7037037038081</v>
      </c>
      <c r="L68" s="2">
        <f t="shared" si="17"/>
        <v>63.888888888888751</v>
      </c>
    </row>
    <row r="69" spans="1:12" x14ac:dyDescent="0.2">
      <c r="A69" s="5">
        <f t="shared" si="12"/>
        <v>666</v>
      </c>
      <c r="B69" s="2">
        <v>36</v>
      </c>
      <c r="C69" s="2">
        <v>186</v>
      </c>
      <c r="D69" s="2">
        <v>8.6820000000000004</v>
      </c>
      <c r="E69" s="2">
        <v>8.7590000000000003</v>
      </c>
      <c r="F69" s="2">
        <f t="shared" si="13"/>
        <v>7.6999999999999957E-2</v>
      </c>
      <c r="G69" s="2">
        <v>8.7100000000000009</v>
      </c>
      <c r="H69" s="2">
        <f t="shared" si="14"/>
        <v>2.8000000000000469E-2</v>
      </c>
      <c r="I69" s="2"/>
      <c r="J69" s="2">
        <f t="shared" si="15"/>
        <v>-8.6820000000000004</v>
      </c>
      <c r="K69" s="2">
        <f t="shared" si="16"/>
        <v>11311.688311688318</v>
      </c>
      <c r="L69" s="2">
        <f t="shared" si="17"/>
        <v>63.636363636363001</v>
      </c>
    </row>
    <row r="70" spans="1:12" x14ac:dyDescent="0.2">
      <c r="A70" s="5">
        <f t="shared" si="12"/>
        <v>670</v>
      </c>
      <c r="B70" s="2">
        <v>40</v>
      </c>
      <c r="C70" s="2">
        <v>265</v>
      </c>
      <c r="D70" s="2">
        <v>9.2249999999999996</v>
      </c>
      <c r="E70" s="2">
        <v>9.3640000000000008</v>
      </c>
      <c r="F70" s="2">
        <f t="shared" si="13"/>
        <v>0.13900000000000112</v>
      </c>
      <c r="G70" s="2">
        <v>9.2799999999999994</v>
      </c>
      <c r="H70" s="2">
        <f t="shared" si="14"/>
        <v>5.4999999999999716E-2</v>
      </c>
      <c r="I70" s="2"/>
      <c r="J70" s="2">
        <f t="shared" si="15"/>
        <v>-9.2249999999999996</v>
      </c>
      <c r="K70" s="2">
        <f t="shared" si="16"/>
        <v>6676.2589928057014</v>
      </c>
      <c r="L70" s="2">
        <f t="shared" si="17"/>
        <v>60.431654676259519</v>
      </c>
    </row>
    <row r="71" spans="1:12" x14ac:dyDescent="0.2">
      <c r="A71" s="5">
        <f t="shared" si="12"/>
        <v>674</v>
      </c>
      <c r="B71" s="2">
        <v>44</v>
      </c>
      <c r="C71" s="2">
        <v>97</v>
      </c>
      <c r="D71" s="2">
        <v>9.0950000000000006</v>
      </c>
      <c r="E71" s="2">
        <v>9.1940000000000008</v>
      </c>
      <c r="F71" s="2">
        <f t="shared" si="13"/>
        <v>9.9000000000000199E-2</v>
      </c>
      <c r="G71" s="2">
        <v>9.1280000000000001</v>
      </c>
      <c r="H71" s="2">
        <f t="shared" si="14"/>
        <v>3.2999999999999474E-2</v>
      </c>
      <c r="I71" s="2"/>
      <c r="J71" s="2">
        <f t="shared" si="15"/>
        <v>-9.0950000000000006</v>
      </c>
      <c r="K71" s="2">
        <f t="shared" si="16"/>
        <v>9220.202020202003</v>
      </c>
      <c r="L71" s="2">
        <f t="shared" si="17"/>
        <v>66.666666666667268</v>
      </c>
    </row>
    <row r="72" spans="1:12" x14ac:dyDescent="0.2">
      <c r="A72" s="5">
        <f t="shared" si="12"/>
        <v>678</v>
      </c>
      <c r="B72" s="2">
        <v>48</v>
      </c>
      <c r="C72" s="2">
        <v>141</v>
      </c>
      <c r="D72" s="2">
        <v>9.1159999999999997</v>
      </c>
      <c r="E72" s="2">
        <v>9.2159999999999993</v>
      </c>
      <c r="F72" s="2">
        <f t="shared" si="13"/>
        <v>9.9999999999999645E-2</v>
      </c>
      <c r="G72" s="2">
        <v>9.1590000000000007</v>
      </c>
      <c r="H72" s="2">
        <f t="shared" si="14"/>
        <v>4.3000000000001037E-2</v>
      </c>
      <c r="I72" s="2"/>
      <c r="J72" s="2">
        <f t="shared" si="15"/>
        <v>-9.1159999999999997</v>
      </c>
      <c r="K72" s="2">
        <f t="shared" si="16"/>
        <v>9159.0000000000327</v>
      </c>
      <c r="L72" s="2">
        <f t="shared" si="17"/>
        <v>56.999999999998806</v>
      </c>
    </row>
    <row r="73" spans="1:12" x14ac:dyDescent="0.2">
      <c r="A73" s="5">
        <f t="shared" si="12"/>
        <v>682</v>
      </c>
      <c r="B73" s="2">
        <v>52</v>
      </c>
      <c r="C73" s="2">
        <v>258</v>
      </c>
      <c r="D73" s="2">
        <v>9.141</v>
      </c>
      <c r="E73" s="2">
        <v>9.2750000000000004</v>
      </c>
      <c r="F73" s="2">
        <f t="shared" si="13"/>
        <v>0.13400000000000034</v>
      </c>
      <c r="G73" s="2">
        <v>9.1890000000000001</v>
      </c>
      <c r="H73" s="2">
        <f t="shared" si="14"/>
        <v>4.8000000000000043E-2</v>
      </c>
      <c r="I73" s="2"/>
      <c r="J73" s="2">
        <f t="shared" si="15"/>
        <v>-9.141</v>
      </c>
      <c r="K73" s="2">
        <f t="shared" si="16"/>
        <v>6857.4626865671462</v>
      </c>
      <c r="L73" s="2">
        <f t="shared" si="17"/>
        <v>64.179104477611986</v>
      </c>
    </row>
    <row r="74" spans="1:12" x14ac:dyDescent="0.2">
      <c r="A74" s="5">
        <f t="shared" si="12"/>
        <v>686</v>
      </c>
      <c r="B74" s="2">
        <v>56</v>
      </c>
      <c r="C74" s="2">
        <v>15</v>
      </c>
      <c r="D74" s="2">
        <v>9.0489999999999995</v>
      </c>
      <c r="E74" s="2">
        <v>9.1319999999999997</v>
      </c>
      <c r="F74" s="2">
        <f t="shared" si="13"/>
        <v>8.3000000000000185E-2</v>
      </c>
      <c r="G74" s="2">
        <v>9.0779999999999994</v>
      </c>
      <c r="H74" s="2">
        <f t="shared" si="14"/>
        <v>2.8999999999999915E-2</v>
      </c>
      <c r="I74" s="2"/>
      <c r="J74" s="2">
        <f t="shared" si="15"/>
        <v>-9.0489999999999995</v>
      </c>
      <c r="K74" s="2">
        <f t="shared" si="16"/>
        <v>10937.349397590337</v>
      </c>
      <c r="L74" s="2">
        <f t="shared" si="17"/>
        <v>65.060240963855605</v>
      </c>
    </row>
    <row r="75" spans="1:12" x14ac:dyDescent="0.2">
      <c r="A75" s="5">
        <f t="shared" si="12"/>
        <v>690</v>
      </c>
      <c r="B75" s="2">
        <v>60</v>
      </c>
      <c r="C75" s="2">
        <v>221</v>
      </c>
      <c r="D75" s="2">
        <v>9.4269999999999996</v>
      </c>
      <c r="E75" s="2">
        <v>9.4979999999999993</v>
      </c>
      <c r="F75" s="2">
        <f t="shared" si="13"/>
        <v>7.099999999999973E-2</v>
      </c>
      <c r="G75" s="2">
        <v>9.4559999999999995</v>
      </c>
      <c r="H75" s="2">
        <f t="shared" si="14"/>
        <v>2.8999999999999915E-2</v>
      </c>
      <c r="I75" s="2"/>
      <c r="J75" s="2">
        <f t="shared" si="15"/>
        <v>-9.4269999999999996</v>
      </c>
      <c r="K75" s="2">
        <f t="shared" si="16"/>
        <v>13318.309859154979</v>
      </c>
      <c r="L75" s="2">
        <f t="shared" si="17"/>
        <v>59.154929577464756</v>
      </c>
    </row>
    <row r="76" spans="1:12" x14ac:dyDescent="0.2">
      <c r="A76" s="5">
        <f t="shared" si="12"/>
        <v>694</v>
      </c>
      <c r="B76" s="2">
        <v>64</v>
      </c>
      <c r="C76" s="2">
        <v>44</v>
      </c>
      <c r="D76" s="2">
        <v>8.9930000000000003</v>
      </c>
      <c r="E76" s="2">
        <v>9.1039999999999992</v>
      </c>
      <c r="F76" s="2">
        <f t="shared" si="13"/>
        <v>0.11099999999999888</v>
      </c>
      <c r="G76" s="2">
        <v>9.0440000000000005</v>
      </c>
      <c r="H76" s="2">
        <f t="shared" si="14"/>
        <v>5.1000000000000156E-2</v>
      </c>
      <c r="I76" s="2"/>
      <c r="J76" s="2">
        <f t="shared" si="15"/>
        <v>-8.9930000000000003</v>
      </c>
      <c r="K76" s="2">
        <f t="shared" si="16"/>
        <v>8147.7477477478305</v>
      </c>
      <c r="L76" s="2">
        <f t="shared" si="17"/>
        <v>54.054054054053445</v>
      </c>
    </row>
    <row r="77" spans="1:12" x14ac:dyDescent="0.2">
      <c r="A77" s="5">
        <f t="shared" si="12"/>
        <v>698</v>
      </c>
      <c r="B77" s="2">
        <v>68</v>
      </c>
      <c r="C77" s="2">
        <v>256</v>
      </c>
      <c r="D77" s="2">
        <v>8.6620000000000008</v>
      </c>
      <c r="E77" s="2">
        <v>8.734</v>
      </c>
      <c r="F77" s="2">
        <f t="shared" si="13"/>
        <v>7.1999999999999176E-2</v>
      </c>
      <c r="G77" s="2">
        <v>8.6679999999999993</v>
      </c>
      <c r="H77" s="2">
        <f t="shared" si="14"/>
        <v>5.999999999998451E-3</v>
      </c>
      <c r="I77" s="2"/>
      <c r="J77" s="2">
        <f t="shared" si="15"/>
        <v>-8.6620000000000008</v>
      </c>
      <c r="K77" s="2">
        <f t="shared" si="16"/>
        <v>12038.888888889025</v>
      </c>
      <c r="L77" s="2">
        <f t="shared" si="17"/>
        <v>91.666666666668718</v>
      </c>
    </row>
    <row r="78" spans="1:12" x14ac:dyDescent="0.2">
      <c r="A78" s="5">
        <f t="shared" si="12"/>
        <v>702</v>
      </c>
      <c r="B78" s="2">
        <v>72</v>
      </c>
      <c r="C78" s="2">
        <v>45</v>
      </c>
      <c r="D78" s="2">
        <v>9.141</v>
      </c>
      <c r="E78" s="2">
        <v>9.2249999999999996</v>
      </c>
      <c r="F78" s="2">
        <f t="shared" si="13"/>
        <v>8.3999999999999631E-2</v>
      </c>
      <c r="G78" s="2">
        <v>9.1750000000000007</v>
      </c>
      <c r="H78" s="2">
        <f t="shared" si="14"/>
        <v>3.4000000000000696E-2</v>
      </c>
      <c r="I78" s="2"/>
      <c r="J78" s="2">
        <f t="shared" si="15"/>
        <v>-9.141</v>
      </c>
      <c r="K78" s="2">
        <f t="shared" si="16"/>
        <v>10922.619047619097</v>
      </c>
      <c r="L78" s="2">
        <f t="shared" si="17"/>
        <v>59.523809523808509</v>
      </c>
    </row>
    <row r="79" spans="1:12" x14ac:dyDescent="0.2">
      <c r="A79" s="5">
        <f t="shared" si="12"/>
        <v>706</v>
      </c>
      <c r="B79" s="2">
        <v>76</v>
      </c>
      <c r="C79" s="2">
        <v>104</v>
      </c>
      <c r="D79" s="2">
        <v>8.2059999999999995</v>
      </c>
      <c r="E79" s="2">
        <v>8.3260000000000005</v>
      </c>
      <c r="F79" s="2">
        <f t="shared" si="13"/>
        <v>0.12000000000000099</v>
      </c>
      <c r="G79" s="2">
        <v>8.2509999999999994</v>
      </c>
      <c r="H79" s="2">
        <f t="shared" si="14"/>
        <v>4.4999999999999929E-2</v>
      </c>
      <c r="I79" s="2"/>
      <c r="J79" s="2">
        <f t="shared" si="15"/>
        <v>-8.2059999999999995</v>
      </c>
      <c r="K79" s="2">
        <f t="shared" si="16"/>
        <v>6875.8333333332757</v>
      </c>
      <c r="L79" s="2">
        <f t="shared" si="17"/>
        <v>62.500000000000377</v>
      </c>
    </row>
    <row r="80" spans="1:12" x14ac:dyDescent="0.2">
      <c r="A80" s="5">
        <f t="shared" si="12"/>
        <v>710</v>
      </c>
      <c r="B80" s="2">
        <v>80</v>
      </c>
      <c r="C80" s="2">
        <v>200</v>
      </c>
      <c r="D80" s="2">
        <v>9.8330000000000002</v>
      </c>
      <c r="E80" s="2">
        <v>9.9420000000000002</v>
      </c>
      <c r="F80" s="2">
        <f t="shared" si="13"/>
        <v>0.10899999999999999</v>
      </c>
      <c r="G80" s="2">
        <v>9.8770000000000007</v>
      </c>
      <c r="H80" s="2">
        <f t="shared" si="14"/>
        <v>4.4000000000000483E-2</v>
      </c>
      <c r="I80" s="2"/>
      <c r="J80" s="2">
        <f t="shared" si="15"/>
        <v>-9.8330000000000002</v>
      </c>
      <c r="K80" s="2">
        <f t="shared" si="16"/>
        <v>9061.4678899082592</v>
      </c>
      <c r="L80" s="2">
        <f t="shared" si="17"/>
        <v>59.633027522935336</v>
      </c>
    </row>
    <row r="81" spans="1:12" x14ac:dyDescent="0.2">
      <c r="A81" s="5">
        <f t="shared" si="12"/>
        <v>714</v>
      </c>
      <c r="B81" s="2">
        <v>84</v>
      </c>
      <c r="C81" s="2">
        <v>215</v>
      </c>
      <c r="D81" s="2">
        <v>8.6999999999999993</v>
      </c>
      <c r="E81" s="2">
        <v>8.8330000000000002</v>
      </c>
      <c r="F81" s="2">
        <f t="shared" si="13"/>
        <v>0.1330000000000009</v>
      </c>
      <c r="G81" s="2">
        <v>8.7509999999999994</v>
      </c>
      <c r="H81" s="2">
        <f t="shared" si="14"/>
        <v>5.1000000000000156E-2</v>
      </c>
      <c r="I81" s="2"/>
      <c r="J81" s="2">
        <f t="shared" si="15"/>
        <v>-8.6999999999999993</v>
      </c>
      <c r="K81" s="2">
        <f t="shared" si="16"/>
        <v>6579.6992481202569</v>
      </c>
      <c r="L81" s="2">
        <f t="shared" si="17"/>
        <v>61.654135338346009</v>
      </c>
    </row>
    <row r="82" spans="1:12" x14ac:dyDescent="0.2">
      <c r="A82" s="5">
        <f t="shared" si="12"/>
        <v>718</v>
      </c>
      <c r="B82" s="2">
        <v>88</v>
      </c>
      <c r="C82" s="2">
        <v>29</v>
      </c>
      <c r="D82" s="2">
        <v>7.9020000000000001</v>
      </c>
      <c r="E82" s="2">
        <v>8.0030000000000001</v>
      </c>
      <c r="F82" s="2">
        <f t="shared" si="13"/>
        <v>0.10099999999999998</v>
      </c>
      <c r="G82" s="2">
        <v>7.9370000000000003</v>
      </c>
      <c r="H82" s="2">
        <f t="shared" si="14"/>
        <v>3.5000000000000142E-2</v>
      </c>
      <c r="I82" s="2"/>
      <c r="J82" s="2">
        <f t="shared" si="15"/>
        <v>-7.9020000000000001</v>
      </c>
      <c r="K82" s="2">
        <f t="shared" si="16"/>
        <v>7858.4158415841603</v>
      </c>
      <c r="L82" s="2">
        <f t="shared" si="17"/>
        <v>65.346534653465199</v>
      </c>
    </row>
    <row r="83" spans="1:12" x14ac:dyDescent="0.2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</sheetData>
  <mergeCells count="3">
    <mergeCell ref="B1:J1"/>
    <mergeCell ref="B30:J30"/>
    <mergeCell ref="B59:J5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5"/>
  <sheetViews>
    <sheetView topLeftCell="A52" workbookViewId="0">
      <selection activeCell="E21" sqref="E21"/>
    </sheetView>
  </sheetViews>
  <sheetFormatPr baseColWidth="10" defaultRowHeight="16" x14ac:dyDescent="0.2"/>
  <sheetData>
    <row r="1" spans="1:12" x14ac:dyDescent="0.2">
      <c r="B1" s="17" t="s">
        <v>15</v>
      </c>
      <c r="C1" s="17"/>
      <c r="D1" s="17"/>
      <c r="E1" s="17"/>
      <c r="F1" s="17"/>
      <c r="G1" s="17"/>
      <c r="H1" s="17"/>
      <c r="I1" s="17"/>
      <c r="J1" s="17"/>
    </row>
    <row r="2" spans="1:12" ht="80" x14ac:dyDescent="0.2">
      <c r="A2" s="1" t="s">
        <v>17</v>
      </c>
      <c r="B2" s="1" t="s">
        <v>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18</v>
      </c>
      <c r="L2" s="1" t="s">
        <v>19</v>
      </c>
    </row>
    <row r="3" spans="1:12" x14ac:dyDescent="0.2">
      <c r="A3" s="3">
        <f>$B3+730</f>
        <v>734</v>
      </c>
      <c r="B3" s="2">
        <v>4</v>
      </c>
      <c r="C3" s="2">
        <v>122</v>
      </c>
      <c r="D3" s="2">
        <v>10.138</v>
      </c>
      <c r="E3" s="2">
        <v>10.193</v>
      </c>
      <c r="F3" s="2">
        <f t="shared" ref="F3:F22" si="0">$E3-$D3</f>
        <v>5.4999999999999716E-2</v>
      </c>
      <c r="G3" s="2">
        <v>10.151</v>
      </c>
      <c r="H3" s="2">
        <f t="shared" ref="H3:H22" si="1">$G3-$D3</f>
        <v>1.2999999999999901E-2</v>
      </c>
      <c r="I3" s="2">
        <v>10.151</v>
      </c>
      <c r="J3" s="2">
        <f t="shared" ref="J3:J22" si="2">$I3-$D3</f>
        <v>1.2999999999999901E-2</v>
      </c>
      <c r="K3" s="3">
        <f>(($H3-$J3)/$F3)*100</f>
        <v>0</v>
      </c>
      <c r="L3" s="3">
        <f>(1-($H3/$F3))*100</f>
        <v>76.363636363636417</v>
      </c>
    </row>
    <row r="4" spans="1:12" x14ac:dyDescent="0.2">
      <c r="A4" s="3">
        <f t="shared" ref="A4:A22" si="3">$B4+730</f>
        <v>738</v>
      </c>
      <c r="B4" s="2">
        <v>8</v>
      </c>
      <c r="C4" s="2">
        <v>226</v>
      </c>
      <c r="D4" s="2">
        <v>9.266</v>
      </c>
      <c r="E4" s="2">
        <v>9.3019999999999996</v>
      </c>
      <c r="F4" s="2">
        <f t="shared" si="0"/>
        <v>3.5999999999999588E-2</v>
      </c>
      <c r="G4" s="2">
        <v>9.2720000000000002</v>
      </c>
      <c r="H4" s="2">
        <f t="shared" si="1"/>
        <v>6.0000000000002274E-3</v>
      </c>
      <c r="I4" s="2">
        <v>9.2720000000000002</v>
      </c>
      <c r="J4" s="2">
        <f t="shared" si="2"/>
        <v>6.0000000000002274E-3</v>
      </c>
      <c r="K4" s="3">
        <f t="shared" ref="K4:K22" si="4">(($H4-$J4)/$F4)*100</f>
        <v>0</v>
      </c>
      <c r="L4" s="3">
        <f t="shared" ref="L4:L22" si="5">(1-($H4/$F4))*100</f>
        <v>83.333333333332504</v>
      </c>
    </row>
    <row r="5" spans="1:12" x14ac:dyDescent="0.2">
      <c r="A5" s="3">
        <f t="shared" si="3"/>
        <v>742</v>
      </c>
      <c r="B5" s="2">
        <v>12</v>
      </c>
      <c r="C5" s="2">
        <v>11</v>
      </c>
      <c r="D5" s="2">
        <v>8.9209999999999994</v>
      </c>
      <c r="E5" s="2">
        <v>8.9629999999999992</v>
      </c>
      <c r="F5" s="2">
        <f t="shared" si="0"/>
        <v>4.1999999999999815E-2</v>
      </c>
      <c r="G5" s="2">
        <v>8.9359999999999999</v>
      </c>
      <c r="H5" s="2">
        <f t="shared" si="1"/>
        <v>1.5000000000000568E-2</v>
      </c>
      <c r="I5" s="2">
        <v>8.9359999999999999</v>
      </c>
      <c r="J5" s="2">
        <f t="shared" si="2"/>
        <v>1.5000000000000568E-2</v>
      </c>
      <c r="K5" s="3">
        <f t="shared" si="4"/>
        <v>0</v>
      </c>
      <c r="L5" s="3">
        <f t="shared" si="5"/>
        <v>64.285714285712771</v>
      </c>
    </row>
    <row r="6" spans="1:12" x14ac:dyDescent="0.2">
      <c r="A6" s="3">
        <f t="shared" si="3"/>
        <v>746</v>
      </c>
      <c r="B6" s="2">
        <v>16</v>
      </c>
      <c r="C6" s="2">
        <v>16</v>
      </c>
      <c r="D6" s="2">
        <v>8.4139999999999997</v>
      </c>
      <c r="E6" s="2">
        <v>8.4339999999999993</v>
      </c>
      <c r="F6" s="2">
        <f t="shared" si="0"/>
        <v>1.9999999999999574E-2</v>
      </c>
      <c r="G6" s="2">
        <v>8.4190000000000005</v>
      </c>
      <c r="H6" s="2">
        <f t="shared" si="1"/>
        <v>5.0000000000007816E-3</v>
      </c>
      <c r="I6" s="2">
        <v>8.4190000000000005</v>
      </c>
      <c r="J6" s="2">
        <f t="shared" si="2"/>
        <v>5.0000000000007816E-3</v>
      </c>
      <c r="K6" s="3">
        <f t="shared" si="4"/>
        <v>0</v>
      </c>
      <c r="L6" s="3">
        <f t="shared" si="5"/>
        <v>74.999999999995566</v>
      </c>
    </row>
    <row r="7" spans="1:12" x14ac:dyDescent="0.2">
      <c r="A7" s="3">
        <f t="shared" si="3"/>
        <v>750</v>
      </c>
      <c r="B7" s="2">
        <v>20</v>
      </c>
      <c r="C7" s="2">
        <v>145</v>
      </c>
      <c r="D7" s="2">
        <v>9.2230000000000008</v>
      </c>
      <c r="E7" s="2">
        <v>9.2739999999999991</v>
      </c>
      <c r="F7" s="2">
        <f t="shared" si="0"/>
        <v>5.099999999999838E-2</v>
      </c>
      <c r="G7" s="2">
        <v>9.2390000000000008</v>
      </c>
      <c r="H7" s="2">
        <f t="shared" si="1"/>
        <v>1.6000000000000014E-2</v>
      </c>
      <c r="I7" s="2">
        <v>9.2390000000000008</v>
      </c>
      <c r="J7" s="2">
        <f t="shared" si="2"/>
        <v>1.6000000000000014E-2</v>
      </c>
      <c r="K7" s="3">
        <f t="shared" si="4"/>
        <v>0</v>
      </c>
      <c r="L7" s="3">
        <f t="shared" si="5"/>
        <v>68.627450980391131</v>
      </c>
    </row>
    <row r="8" spans="1:12" x14ac:dyDescent="0.2">
      <c r="A8" s="3">
        <f t="shared" si="3"/>
        <v>754</v>
      </c>
      <c r="B8" s="2">
        <v>24</v>
      </c>
      <c r="C8" s="2">
        <v>167</v>
      </c>
      <c r="D8" s="2">
        <v>8.3770000000000007</v>
      </c>
      <c r="E8" s="2">
        <v>8.4220000000000006</v>
      </c>
      <c r="F8" s="2">
        <f t="shared" si="0"/>
        <v>4.4999999999999929E-2</v>
      </c>
      <c r="G8" s="2">
        <v>8.3930000000000007</v>
      </c>
      <c r="H8" s="2">
        <f t="shared" si="1"/>
        <v>1.6000000000000014E-2</v>
      </c>
      <c r="I8" s="2">
        <v>8.3930000000000007</v>
      </c>
      <c r="J8" s="2">
        <f t="shared" si="2"/>
        <v>1.6000000000000014E-2</v>
      </c>
      <c r="K8" s="3">
        <f t="shared" si="4"/>
        <v>0</v>
      </c>
      <c r="L8" s="3">
        <f t="shared" si="5"/>
        <v>64.444444444444343</v>
      </c>
    </row>
    <row r="9" spans="1:12" x14ac:dyDescent="0.2">
      <c r="A9" s="3">
        <f t="shared" si="3"/>
        <v>758</v>
      </c>
      <c r="B9" s="2">
        <v>28</v>
      </c>
      <c r="C9" s="2">
        <v>239</v>
      </c>
      <c r="D9" s="2">
        <v>8.7189999999999994</v>
      </c>
      <c r="E9" s="2">
        <v>8.7550000000000008</v>
      </c>
      <c r="F9" s="2">
        <f t="shared" si="0"/>
        <v>3.6000000000001364E-2</v>
      </c>
      <c r="G9" s="2">
        <v>8.7309999999999999</v>
      </c>
      <c r="H9" s="2">
        <f t="shared" si="1"/>
        <v>1.2000000000000455E-2</v>
      </c>
      <c r="I9" s="2">
        <v>8.7309999999999999</v>
      </c>
      <c r="J9" s="2">
        <f t="shared" si="2"/>
        <v>1.2000000000000455E-2</v>
      </c>
      <c r="K9" s="3">
        <f t="shared" si="4"/>
        <v>0</v>
      </c>
      <c r="L9" s="3">
        <f t="shared" si="5"/>
        <v>66.666666666666671</v>
      </c>
    </row>
    <row r="10" spans="1:12" x14ac:dyDescent="0.2">
      <c r="A10" s="3">
        <f t="shared" si="3"/>
        <v>762</v>
      </c>
      <c r="B10" s="2">
        <v>32</v>
      </c>
      <c r="C10" s="2">
        <v>259</v>
      </c>
      <c r="D10" s="2">
        <v>9.2520000000000007</v>
      </c>
      <c r="E10" s="2">
        <v>9.2750000000000004</v>
      </c>
      <c r="F10" s="2">
        <f t="shared" si="0"/>
        <v>2.2999999999999687E-2</v>
      </c>
      <c r="G10" s="2">
        <v>9.2590000000000003</v>
      </c>
      <c r="H10" s="2">
        <f t="shared" si="1"/>
        <v>6.9999999999996732E-3</v>
      </c>
      <c r="I10" s="2">
        <v>9.2590000000000003</v>
      </c>
      <c r="J10" s="2">
        <f t="shared" si="2"/>
        <v>6.9999999999996732E-3</v>
      </c>
      <c r="K10" s="3">
        <f t="shared" si="4"/>
        <v>0</v>
      </c>
      <c r="L10" s="3">
        <f t="shared" si="5"/>
        <v>69.565217391305353</v>
      </c>
    </row>
    <row r="11" spans="1:12" x14ac:dyDescent="0.2">
      <c r="A11" s="3">
        <f t="shared" si="3"/>
        <v>766</v>
      </c>
      <c r="B11" s="2">
        <v>36</v>
      </c>
      <c r="C11" s="2">
        <v>42</v>
      </c>
      <c r="D11" s="2">
        <v>8.5579999999999998</v>
      </c>
      <c r="E11" s="2">
        <v>8.6059999999999999</v>
      </c>
      <c r="F11" s="2">
        <f t="shared" si="0"/>
        <v>4.8000000000000043E-2</v>
      </c>
      <c r="G11" s="2">
        <v>8.5760000000000005</v>
      </c>
      <c r="H11" s="2">
        <f t="shared" si="1"/>
        <v>1.8000000000000682E-2</v>
      </c>
      <c r="I11" s="2">
        <v>8.5749999999999993</v>
      </c>
      <c r="J11" s="2">
        <f t="shared" si="2"/>
        <v>1.699999999999946E-2</v>
      </c>
      <c r="K11" s="3">
        <f t="shared" si="4"/>
        <v>2.0833333333358777</v>
      </c>
      <c r="L11" s="3">
        <f t="shared" si="5"/>
        <v>62.499999999998614</v>
      </c>
    </row>
    <row r="12" spans="1:12" x14ac:dyDescent="0.2">
      <c r="A12" s="3">
        <f t="shared" si="3"/>
        <v>770</v>
      </c>
      <c r="B12" s="2">
        <v>40</v>
      </c>
      <c r="C12" s="2">
        <v>251</v>
      </c>
      <c r="D12" s="2">
        <v>9.2059999999999995</v>
      </c>
      <c r="E12" s="2">
        <v>9.2469999999999999</v>
      </c>
      <c r="F12" s="2">
        <f t="shared" si="0"/>
        <v>4.1000000000000369E-2</v>
      </c>
      <c r="G12" s="2">
        <v>9.2219999999999995</v>
      </c>
      <c r="H12" s="2">
        <f t="shared" si="1"/>
        <v>1.6000000000000014E-2</v>
      </c>
      <c r="I12" s="2">
        <v>9.2219999999999995</v>
      </c>
      <c r="J12" s="2">
        <f t="shared" si="2"/>
        <v>1.6000000000000014E-2</v>
      </c>
      <c r="K12" s="3">
        <f t="shared" si="4"/>
        <v>0</v>
      </c>
      <c r="L12" s="3">
        <f t="shared" si="5"/>
        <v>60.975609756097882</v>
      </c>
    </row>
    <row r="13" spans="1:12" x14ac:dyDescent="0.2">
      <c r="A13" s="3">
        <f t="shared" si="3"/>
        <v>774</v>
      </c>
      <c r="B13" s="2">
        <v>44</v>
      </c>
      <c r="C13" s="2">
        <v>5</v>
      </c>
      <c r="D13" s="2">
        <v>8.8770000000000007</v>
      </c>
      <c r="E13" s="2">
        <v>8.9130000000000003</v>
      </c>
      <c r="F13" s="2">
        <f t="shared" si="0"/>
        <v>3.5999999999999588E-2</v>
      </c>
      <c r="G13" s="2">
        <v>8.8879999999999999</v>
      </c>
      <c r="H13" s="2">
        <f t="shared" si="1"/>
        <v>1.0999999999999233E-2</v>
      </c>
      <c r="I13" s="4">
        <v>8.8879999999999999</v>
      </c>
      <c r="J13" s="2">
        <f t="shared" si="2"/>
        <v>1.0999999999999233E-2</v>
      </c>
      <c r="K13" s="3">
        <f t="shared" si="4"/>
        <v>0</v>
      </c>
      <c r="L13" s="3">
        <f t="shared" si="5"/>
        <v>69.444444444446219</v>
      </c>
    </row>
    <row r="14" spans="1:12" x14ac:dyDescent="0.2">
      <c r="A14" s="3">
        <f t="shared" si="3"/>
        <v>778</v>
      </c>
      <c r="B14" s="2">
        <v>48</v>
      </c>
      <c r="C14" s="2">
        <v>156</v>
      </c>
      <c r="D14" s="2">
        <v>8.532</v>
      </c>
      <c r="E14" s="2">
        <v>8.5749999999999993</v>
      </c>
      <c r="F14" s="2">
        <f t="shared" si="0"/>
        <v>4.2999999999999261E-2</v>
      </c>
      <c r="G14" s="2">
        <v>8.5459999999999994</v>
      </c>
      <c r="H14" s="2">
        <f t="shared" si="1"/>
        <v>1.3999999999999346E-2</v>
      </c>
      <c r="I14" s="5">
        <v>8.5459999999999994</v>
      </c>
      <c r="J14" s="2">
        <f t="shared" si="2"/>
        <v>1.3999999999999346E-2</v>
      </c>
      <c r="K14" s="3">
        <f t="shared" si="4"/>
        <v>0</v>
      </c>
      <c r="L14" s="3">
        <f t="shared" si="5"/>
        <v>67.441860465117244</v>
      </c>
    </row>
    <row r="15" spans="1:12" x14ac:dyDescent="0.2">
      <c r="A15" s="3">
        <f t="shared" si="3"/>
        <v>782</v>
      </c>
      <c r="B15" s="2">
        <v>52</v>
      </c>
      <c r="C15" s="2">
        <v>113</v>
      </c>
      <c r="D15" s="2">
        <v>8.9710000000000001</v>
      </c>
      <c r="E15" s="2">
        <v>9.0220000000000002</v>
      </c>
      <c r="F15" s="2">
        <f t="shared" si="0"/>
        <v>5.1000000000000156E-2</v>
      </c>
      <c r="G15" s="2">
        <v>8.9939999999999998</v>
      </c>
      <c r="H15" s="2">
        <f t="shared" si="1"/>
        <v>2.2999999999999687E-2</v>
      </c>
      <c r="I15" s="5">
        <v>8.9930000000000003</v>
      </c>
      <c r="J15" s="2">
        <f t="shared" si="2"/>
        <v>2.2000000000000242E-2</v>
      </c>
      <c r="K15" s="3">
        <f t="shared" si="4"/>
        <v>1.9607843137243977</v>
      </c>
      <c r="L15" s="3">
        <f t="shared" si="5"/>
        <v>54.901960784314475</v>
      </c>
    </row>
    <row r="16" spans="1:12" x14ac:dyDescent="0.2">
      <c r="A16" s="3">
        <f t="shared" si="3"/>
        <v>786</v>
      </c>
      <c r="B16" s="2">
        <v>56</v>
      </c>
      <c r="C16" s="2">
        <v>57</v>
      </c>
      <c r="D16" s="2">
        <v>9.3019999999999996</v>
      </c>
      <c r="E16" s="2">
        <v>9.3369999999999997</v>
      </c>
      <c r="F16" s="2">
        <f t="shared" si="0"/>
        <v>3.5000000000000142E-2</v>
      </c>
      <c r="G16" s="2">
        <v>9.3149999999999995</v>
      </c>
      <c r="H16" s="2">
        <f t="shared" si="1"/>
        <v>1.2999999999999901E-2</v>
      </c>
      <c r="I16" s="5">
        <v>9.3149999999999995</v>
      </c>
      <c r="J16" s="2">
        <f t="shared" si="2"/>
        <v>1.2999999999999901E-2</v>
      </c>
      <c r="K16" s="3">
        <f t="shared" si="4"/>
        <v>0</v>
      </c>
      <c r="L16" s="3">
        <f t="shared" si="5"/>
        <v>62.857142857143302</v>
      </c>
    </row>
    <row r="17" spans="1:12" x14ac:dyDescent="0.2">
      <c r="A17" s="3">
        <f t="shared" si="3"/>
        <v>790</v>
      </c>
      <c r="B17" s="2">
        <v>60</v>
      </c>
      <c r="C17" s="2">
        <v>7</v>
      </c>
      <c r="D17" s="2">
        <v>9.01</v>
      </c>
      <c r="E17" s="2">
        <v>9.0440000000000005</v>
      </c>
      <c r="F17" s="2">
        <f t="shared" si="0"/>
        <v>3.4000000000000696E-2</v>
      </c>
      <c r="G17" s="2">
        <v>9.0210000000000008</v>
      </c>
      <c r="H17" s="2">
        <f t="shared" si="1"/>
        <v>1.1000000000001009E-2</v>
      </c>
      <c r="I17" s="5">
        <v>9.0210000000000008</v>
      </c>
      <c r="J17" s="2">
        <f t="shared" si="2"/>
        <v>1.1000000000001009E-2</v>
      </c>
      <c r="K17" s="3">
        <f t="shared" si="4"/>
        <v>0</v>
      </c>
      <c r="L17" s="3">
        <f t="shared" si="5"/>
        <v>67.647058823527104</v>
      </c>
    </row>
    <row r="18" spans="1:12" x14ac:dyDescent="0.2">
      <c r="A18" s="3">
        <f t="shared" si="3"/>
        <v>794</v>
      </c>
      <c r="B18" s="2">
        <v>64</v>
      </c>
      <c r="C18" s="2">
        <v>53</v>
      </c>
      <c r="D18" s="2">
        <v>9.5329999999999995</v>
      </c>
      <c r="E18" s="2">
        <v>9.5820000000000007</v>
      </c>
      <c r="F18" s="2">
        <f t="shared" si="0"/>
        <v>4.9000000000001265E-2</v>
      </c>
      <c r="G18" s="2">
        <v>9.5510000000000002</v>
      </c>
      <c r="H18" s="2">
        <f t="shared" si="1"/>
        <v>1.8000000000000682E-2</v>
      </c>
      <c r="I18" s="5">
        <v>9.5510000000000002</v>
      </c>
      <c r="J18" s="2">
        <f t="shared" si="2"/>
        <v>1.8000000000000682E-2</v>
      </c>
      <c r="K18" s="3">
        <f t="shared" si="4"/>
        <v>0</v>
      </c>
      <c r="L18" s="3">
        <f t="shared" si="5"/>
        <v>63.265306122448536</v>
      </c>
    </row>
    <row r="19" spans="1:12" x14ac:dyDescent="0.2">
      <c r="A19" s="3">
        <f t="shared" si="3"/>
        <v>798</v>
      </c>
      <c r="B19" s="2">
        <v>68</v>
      </c>
      <c r="C19" s="2">
        <v>98</v>
      </c>
      <c r="D19" s="2">
        <v>8.3889999999999993</v>
      </c>
      <c r="E19" s="2">
        <v>8.4429999999999996</v>
      </c>
      <c r="F19" s="2">
        <f t="shared" si="0"/>
        <v>5.400000000000027E-2</v>
      </c>
      <c r="G19" s="2">
        <v>8.4109999999999996</v>
      </c>
      <c r="H19" s="2">
        <f t="shared" si="1"/>
        <v>2.2000000000000242E-2</v>
      </c>
      <c r="I19" s="5">
        <v>8.41</v>
      </c>
      <c r="J19" s="2">
        <f t="shared" si="2"/>
        <v>2.1000000000000796E-2</v>
      </c>
      <c r="K19" s="3">
        <f t="shared" si="4"/>
        <v>1.851851851850816</v>
      </c>
      <c r="L19" s="3">
        <f t="shared" si="5"/>
        <v>59.259259259259011</v>
      </c>
    </row>
    <row r="20" spans="1:12" x14ac:dyDescent="0.2">
      <c r="A20" s="3">
        <f t="shared" si="3"/>
        <v>802</v>
      </c>
      <c r="B20" s="2">
        <v>72</v>
      </c>
      <c r="C20" s="2">
        <v>95</v>
      </c>
      <c r="D20" s="2">
        <v>9.0310000000000006</v>
      </c>
      <c r="E20" s="2">
        <v>9.0709999999999997</v>
      </c>
      <c r="F20" s="2">
        <f t="shared" si="0"/>
        <v>3.9999999999999147E-2</v>
      </c>
      <c r="G20" s="2">
        <v>9.048</v>
      </c>
      <c r="H20" s="2">
        <f t="shared" si="1"/>
        <v>1.699999999999946E-2</v>
      </c>
      <c r="I20" s="5">
        <v>9.048</v>
      </c>
      <c r="J20" s="2">
        <f t="shared" si="2"/>
        <v>1.699999999999946E-2</v>
      </c>
      <c r="K20" s="3">
        <f t="shared" si="4"/>
        <v>0</v>
      </c>
      <c r="L20" s="3">
        <f t="shared" si="5"/>
        <v>57.500000000000441</v>
      </c>
    </row>
    <row r="21" spans="1:12" x14ac:dyDescent="0.2">
      <c r="A21" s="3">
        <f t="shared" si="3"/>
        <v>806</v>
      </c>
      <c r="B21" s="2">
        <v>76</v>
      </c>
      <c r="C21" s="2">
        <v>187</v>
      </c>
      <c r="D21" s="2">
        <v>8.4269999999999996</v>
      </c>
      <c r="E21" s="2">
        <v>8.4689999999999994</v>
      </c>
      <c r="F21" s="2">
        <f t="shared" si="0"/>
        <v>4.1999999999999815E-2</v>
      </c>
      <c r="G21" s="2">
        <v>8.4420000000000002</v>
      </c>
      <c r="H21" s="2">
        <f t="shared" si="1"/>
        <v>1.5000000000000568E-2</v>
      </c>
      <c r="I21" s="5">
        <v>8.4410000000000007</v>
      </c>
      <c r="J21" s="2">
        <f t="shared" si="2"/>
        <v>1.4000000000001123E-2</v>
      </c>
      <c r="K21" s="3">
        <f t="shared" si="4"/>
        <v>2.3809523809510718</v>
      </c>
      <c r="L21" s="3">
        <f t="shared" si="5"/>
        <v>64.285714285712771</v>
      </c>
    </row>
    <row r="22" spans="1:12" x14ac:dyDescent="0.2">
      <c r="A22" s="3">
        <f t="shared" si="3"/>
        <v>810</v>
      </c>
      <c r="B22" s="2">
        <v>80</v>
      </c>
      <c r="C22" s="2">
        <v>184</v>
      </c>
      <c r="D22" s="2">
        <v>9.4380000000000006</v>
      </c>
      <c r="E22" s="2">
        <v>9.48</v>
      </c>
      <c r="F22" s="2">
        <f t="shared" si="0"/>
        <v>4.1999999999999815E-2</v>
      </c>
      <c r="G22" s="2">
        <v>9.4529999999999994</v>
      </c>
      <c r="H22" s="2">
        <f t="shared" si="1"/>
        <v>1.4999999999998792E-2</v>
      </c>
      <c r="I22" s="5">
        <v>9.452</v>
      </c>
      <c r="J22" s="2">
        <f t="shared" si="2"/>
        <v>1.3999999999999346E-2</v>
      </c>
      <c r="K22" s="3">
        <f t="shared" si="4"/>
        <v>2.3809523809510718</v>
      </c>
      <c r="L22" s="3">
        <f t="shared" si="5"/>
        <v>64.285714285717006</v>
      </c>
    </row>
    <row r="23" spans="1:12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3"/>
      <c r="L23" s="3"/>
    </row>
    <row r="24" spans="1:12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3"/>
      <c r="L24" s="3"/>
    </row>
    <row r="25" spans="1:12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3"/>
      <c r="L25" s="3"/>
    </row>
    <row r="26" spans="1:12" x14ac:dyDescent="0.2">
      <c r="A26" s="3"/>
      <c r="B26" s="2"/>
      <c r="C26" s="2"/>
      <c r="D26" s="2"/>
      <c r="E26" s="2"/>
      <c r="F26" s="2"/>
      <c r="G26" s="2"/>
      <c r="H26" s="2"/>
      <c r="I26" s="2"/>
      <c r="J26" s="2"/>
      <c r="K26" s="3"/>
      <c r="L26" s="3"/>
    </row>
    <row r="27" spans="1:12" x14ac:dyDescent="0.2">
      <c r="A27" s="3"/>
      <c r="B27" s="2"/>
      <c r="C27" s="2"/>
      <c r="D27" s="2"/>
      <c r="E27" s="2"/>
      <c r="F27" s="2"/>
      <c r="G27" s="2"/>
      <c r="H27" s="2"/>
      <c r="I27" s="2"/>
      <c r="J27" s="2"/>
      <c r="K27" s="3"/>
      <c r="L27" s="3"/>
    </row>
    <row r="30" spans="1:12" x14ac:dyDescent="0.2">
      <c r="A30" s="6"/>
      <c r="B30" s="17" t="s">
        <v>15</v>
      </c>
      <c r="C30" s="17"/>
      <c r="D30" s="17"/>
      <c r="E30" s="17"/>
      <c r="F30" s="17"/>
      <c r="G30" s="17"/>
      <c r="H30" s="17"/>
      <c r="I30" s="17"/>
      <c r="J30" s="17"/>
    </row>
    <row r="31" spans="1:12" ht="80" x14ac:dyDescent="0.2">
      <c r="A31" s="7" t="s">
        <v>17</v>
      </c>
      <c r="B31" s="1" t="s">
        <v>4</v>
      </c>
      <c r="C31" s="1" t="s">
        <v>0</v>
      </c>
      <c r="D31" s="1" t="s">
        <v>1</v>
      </c>
      <c r="E31" s="1" t="s">
        <v>2</v>
      </c>
      <c r="F31" s="1" t="s">
        <v>3</v>
      </c>
      <c r="G31" s="1" t="s">
        <v>5</v>
      </c>
      <c r="H31" s="1" t="s">
        <v>6</v>
      </c>
      <c r="I31" s="1" t="s">
        <v>7</v>
      </c>
      <c r="J31" s="1" t="s">
        <v>8</v>
      </c>
      <c r="K31" s="1" t="s">
        <v>18</v>
      </c>
      <c r="L31" s="1" t="s">
        <v>19</v>
      </c>
    </row>
    <row r="32" spans="1:12" x14ac:dyDescent="0.2">
      <c r="A32" s="5">
        <f>$B32+730</f>
        <v>735</v>
      </c>
      <c r="B32" s="2">
        <v>5</v>
      </c>
      <c r="C32" s="2">
        <v>9</v>
      </c>
      <c r="D32" s="2">
        <v>8.0670000000000002</v>
      </c>
      <c r="E32" s="2">
        <v>8.1839999999999993</v>
      </c>
      <c r="F32" s="2">
        <f>$E32-$D32</f>
        <v>0.1169999999999991</v>
      </c>
      <c r="G32" s="2">
        <v>8.1050000000000004</v>
      </c>
      <c r="H32" s="2">
        <f>$G32-$D32</f>
        <v>3.8000000000000256E-2</v>
      </c>
      <c r="I32" s="2">
        <v>8.1020000000000003</v>
      </c>
      <c r="J32" s="2">
        <f>$I32-$D32</f>
        <v>3.5000000000000142E-2</v>
      </c>
      <c r="K32" s="2">
        <f>(($H32-$J32)/$F32)*100</f>
        <v>2.5641025641026811</v>
      </c>
      <c r="L32" s="2">
        <f>(1-($H32/$F32))*100</f>
        <v>67.521367521367054</v>
      </c>
    </row>
    <row r="33" spans="1:12" x14ac:dyDescent="0.2">
      <c r="A33" s="5">
        <f t="shared" ref="A33:A51" si="6">$B33+730</f>
        <v>739</v>
      </c>
      <c r="B33" s="2">
        <v>9</v>
      </c>
      <c r="C33" s="2">
        <v>189</v>
      </c>
      <c r="D33" s="2">
        <v>8.7690000000000001</v>
      </c>
      <c r="E33" s="2">
        <v>8.9169999999999998</v>
      </c>
      <c r="F33" s="2">
        <f t="shared" ref="F33:F34" si="7">$E33-$D33</f>
        <v>0.14799999999999969</v>
      </c>
      <c r="G33" s="2">
        <v>8.8219999999999992</v>
      </c>
      <c r="H33" s="2">
        <f t="shared" ref="H33:H34" si="8">$G33-$D33</f>
        <v>5.2999999999999048E-2</v>
      </c>
      <c r="I33" s="2">
        <v>8.8190000000000008</v>
      </c>
      <c r="J33" s="2">
        <f t="shared" ref="J33:J34" si="9">$I33-$D33</f>
        <v>5.0000000000000711E-2</v>
      </c>
      <c r="K33" s="2">
        <f t="shared" ref="K33:K51" si="10">(($H33-$J33)/$F33)*100</f>
        <v>2.0270270270259081</v>
      </c>
      <c r="L33" s="2">
        <f t="shared" ref="L33:L51" si="11">(1-($H33/$F33))*100</f>
        <v>64.189189189189761</v>
      </c>
    </row>
    <row r="34" spans="1:12" x14ac:dyDescent="0.2">
      <c r="A34" s="5">
        <f t="shared" si="6"/>
        <v>743</v>
      </c>
      <c r="B34" s="2">
        <v>13</v>
      </c>
      <c r="C34" s="2">
        <v>8</v>
      </c>
      <c r="D34" s="2">
        <v>8.8339999999999996</v>
      </c>
      <c r="E34" s="2">
        <v>8.9250000000000007</v>
      </c>
      <c r="F34" s="2">
        <f t="shared" si="7"/>
        <v>9.100000000000108E-2</v>
      </c>
      <c r="G34" s="2">
        <v>8.8620000000000001</v>
      </c>
      <c r="H34" s="2">
        <f t="shared" si="8"/>
        <v>2.8000000000000469E-2</v>
      </c>
      <c r="I34" s="2">
        <v>8.86</v>
      </c>
      <c r="J34" s="2">
        <f t="shared" si="9"/>
        <v>2.5999999999999801E-2</v>
      </c>
      <c r="K34" s="2">
        <f t="shared" si="10"/>
        <v>2.1978021978029059</v>
      </c>
      <c r="L34" s="2">
        <f t="shared" si="11"/>
        <v>69.23076923076907</v>
      </c>
    </row>
    <row r="35" spans="1:12" x14ac:dyDescent="0.2">
      <c r="A35" s="5">
        <f t="shared" si="6"/>
        <v>747</v>
      </c>
      <c r="B35" s="2">
        <v>17</v>
      </c>
      <c r="C35" s="2">
        <v>149</v>
      </c>
      <c r="D35" s="2">
        <v>8.9760000000000009</v>
      </c>
      <c r="E35" s="2">
        <v>9.0869999999999997</v>
      </c>
      <c r="F35" s="2">
        <f t="shared" ref="F35:F51" si="12">$E35-$D35</f>
        <v>0.11099999999999888</v>
      </c>
      <c r="G35" s="2">
        <v>9.0120000000000005</v>
      </c>
      <c r="H35" s="2">
        <f t="shared" ref="H35:H51" si="13">$G35-$D35</f>
        <v>3.5999999999999588E-2</v>
      </c>
      <c r="I35" s="2">
        <v>9.01</v>
      </c>
      <c r="J35" s="2">
        <f t="shared" ref="J35:J51" si="14">$I35-$D35</f>
        <v>3.399999999999892E-2</v>
      </c>
      <c r="K35" s="2">
        <f t="shared" si="10"/>
        <v>1.8018018018024218</v>
      </c>
      <c r="L35" s="2">
        <f t="shared" si="11"/>
        <v>67.567567567567608</v>
      </c>
    </row>
    <row r="36" spans="1:12" x14ac:dyDescent="0.2">
      <c r="A36" s="5">
        <f t="shared" si="6"/>
        <v>751</v>
      </c>
      <c r="B36" s="2">
        <v>21</v>
      </c>
      <c r="C36" s="2">
        <v>22</v>
      </c>
      <c r="D36" s="2">
        <v>9.4179999999999993</v>
      </c>
      <c r="E36" s="2">
        <v>9.5589999999999993</v>
      </c>
      <c r="F36" s="2">
        <f t="shared" si="12"/>
        <v>0.14100000000000001</v>
      </c>
      <c r="G36" s="2">
        <v>9.4689999999999994</v>
      </c>
      <c r="H36" s="2">
        <f t="shared" si="13"/>
        <v>5.1000000000000156E-2</v>
      </c>
      <c r="I36" s="2">
        <v>9.4649999999999999</v>
      </c>
      <c r="J36" s="2">
        <f t="shared" si="14"/>
        <v>4.7000000000000597E-2</v>
      </c>
      <c r="K36" s="2">
        <f t="shared" si="10"/>
        <v>2.8368794326238009</v>
      </c>
      <c r="L36" s="2">
        <f t="shared" si="11"/>
        <v>63.829787234042442</v>
      </c>
    </row>
    <row r="37" spans="1:12" x14ac:dyDescent="0.2">
      <c r="A37" s="5">
        <f t="shared" si="6"/>
        <v>755</v>
      </c>
      <c r="B37" s="2">
        <v>25</v>
      </c>
      <c r="C37" s="2">
        <v>238</v>
      </c>
      <c r="D37" s="2">
        <v>9.5250000000000004</v>
      </c>
      <c r="E37" s="2">
        <v>9.6470000000000002</v>
      </c>
      <c r="F37" s="2">
        <f t="shared" si="12"/>
        <v>0.12199999999999989</v>
      </c>
      <c r="G37" s="2">
        <v>9.5709999999999997</v>
      </c>
      <c r="H37" s="2">
        <f t="shared" si="13"/>
        <v>4.5999999999999375E-2</v>
      </c>
      <c r="I37" s="2">
        <v>9.5670000000000002</v>
      </c>
      <c r="J37" s="2">
        <f t="shared" si="14"/>
        <v>4.1999999999999815E-2</v>
      </c>
      <c r="K37" s="2">
        <f t="shared" si="10"/>
        <v>3.2786885245898061</v>
      </c>
      <c r="L37" s="2">
        <f t="shared" si="11"/>
        <v>62.295081967213598</v>
      </c>
    </row>
    <row r="38" spans="1:12" x14ac:dyDescent="0.2">
      <c r="A38" s="5">
        <f t="shared" si="6"/>
        <v>759</v>
      </c>
      <c r="B38" s="2">
        <v>29</v>
      </c>
      <c r="C38" s="2">
        <v>190</v>
      </c>
      <c r="D38" s="2">
        <v>8.4629999999999992</v>
      </c>
      <c r="E38" s="2">
        <v>8.5950000000000006</v>
      </c>
      <c r="F38" s="2">
        <f t="shared" si="12"/>
        <v>0.13200000000000145</v>
      </c>
      <c r="G38" s="2">
        <v>8.5109999999999992</v>
      </c>
      <c r="H38" s="2">
        <f t="shared" si="13"/>
        <v>4.8000000000000043E-2</v>
      </c>
      <c r="I38" s="2">
        <v>8.5079999999999991</v>
      </c>
      <c r="J38" s="2">
        <f t="shared" si="14"/>
        <v>4.4999999999999929E-2</v>
      </c>
      <c r="K38" s="2">
        <f t="shared" si="10"/>
        <v>2.2727272727273338</v>
      </c>
      <c r="L38" s="2">
        <f t="shared" si="11"/>
        <v>63.636363636364003</v>
      </c>
    </row>
    <row r="39" spans="1:12" x14ac:dyDescent="0.2">
      <c r="A39" s="5">
        <f t="shared" si="6"/>
        <v>763</v>
      </c>
      <c r="B39" s="2">
        <v>33</v>
      </c>
      <c r="C39" s="2">
        <v>171</v>
      </c>
      <c r="D39" s="2">
        <v>8.3539999999999992</v>
      </c>
      <c r="E39" s="2">
        <v>8.4960000000000004</v>
      </c>
      <c r="F39" s="2">
        <f t="shared" si="12"/>
        <v>0.14200000000000124</v>
      </c>
      <c r="G39" s="2">
        <v>8.4049999999999994</v>
      </c>
      <c r="H39" s="2">
        <f t="shared" si="13"/>
        <v>5.1000000000000156E-2</v>
      </c>
      <c r="I39" s="2">
        <v>8.4009999999999998</v>
      </c>
      <c r="J39" s="2">
        <f t="shared" si="14"/>
        <v>4.7000000000000597E-2</v>
      </c>
      <c r="K39" s="2">
        <f t="shared" si="10"/>
        <v>2.8169014084503696</v>
      </c>
      <c r="L39" s="2">
        <f t="shared" si="11"/>
        <v>64.084507042253719</v>
      </c>
    </row>
    <row r="40" spans="1:12" x14ac:dyDescent="0.2">
      <c r="A40" s="5">
        <f t="shared" si="6"/>
        <v>767</v>
      </c>
      <c r="B40" s="2">
        <v>37</v>
      </c>
      <c r="C40" s="2">
        <v>139</v>
      </c>
      <c r="D40" s="2">
        <v>9.0389999999999997</v>
      </c>
      <c r="E40" s="2">
        <v>9.2200000000000006</v>
      </c>
      <c r="F40" s="2">
        <f t="shared" si="12"/>
        <v>0.18100000000000094</v>
      </c>
      <c r="G40" s="2">
        <v>9.1150000000000002</v>
      </c>
      <c r="H40" s="2">
        <f t="shared" si="13"/>
        <v>7.6000000000000512E-2</v>
      </c>
      <c r="I40" s="2">
        <v>9.11</v>
      </c>
      <c r="J40" s="2">
        <f t="shared" si="14"/>
        <v>7.099999999999973E-2</v>
      </c>
      <c r="K40" s="2">
        <f t="shared" si="10"/>
        <v>2.7624309392269368</v>
      </c>
      <c r="L40" s="2">
        <f t="shared" si="11"/>
        <v>58.011049723756834</v>
      </c>
    </row>
    <row r="41" spans="1:12" x14ac:dyDescent="0.2">
      <c r="A41" s="5">
        <f t="shared" si="6"/>
        <v>771</v>
      </c>
      <c r="B41" s="2">
        <v>41</v>
      </c>
      <c r="C41" s="2">
        <v>78</v>
      </c>
      <c r="D41" s="2">
        <v>8.9499999999999993</v>
      </c>
      <c r="E41" s="2">
        <v>9.1289999999999996</v>
      </c>
      <c r="F41" s="2">
        <f t="shared" si="12"/>
        <v>0.17900000000000027</v>
      </c>
      <c r="G41" s="2">
        <v>9.016</v>
      </c>
      <c r="H41" s="2">
        <f t="shared" si="13"/>
        <v>6.6000000000000725E-2</v>
      </c>
      <c r="I41" s="2">
        <v>9.0120000000000005</v>
      </c>
      <c r="J41" s="2">
        <f t="shared" si="14"/>
        <v>6.2000000000001165E-2</v>
      </c>
      <c r="K41" s="2">
        <f t="shared" si="10"/>
        <v>2.2346368715081306</v>
      </c>
      <c r="L41" s="2">
        <f t="shared" si="11"/>
        <v>63.128491620111383</v>
      </c>
    </row>
    <row r="42" spans="1:12" x14ac:dyDescent="0.2">
      <c r="A42" s="5">
        <f t="shared" si="6"/>
        <v>775</v>
      </c>
      <c r="B42" s="2">
        <v>45</v>
      </c>
      <c r="C42" s="2">
        <v>224</v>
      </c>
      <c r="D42" s="2">
        <v>8.7119999999999997</v>
      </c>
      <c r="E42" s="2">
        <v>8.8629999999999995</v>
      </c>
      <c r="F42" s="2">
        <f t="shared" si="12"/>
        <v>0.1509999999999998</v>
      </c>
      <c r="G42" s="2">
        <v>8.7639999999999993</v>
      </c>
      <c r="H42" s="2">
        <f t="shared" si="13"/>
        <v>5.1999999999999602E-2</v>
      </c>
      <c r="I42" s="2">
        <v>8.7609999999999992</v>
      </c>
      <c r="J42" s="2">
        <f t="shared" si="14"/>
        <v>4.8999999999999488E-2</v>
      </c>
      <c r="K42" s="2">
        <f t="shared" si="10"/>
        <v>1.9867549668874951</v>
      </c>
      <c r="L42" s="2">
        <f t="shared" si="11"/>
        <v>65.562913907284994</v>
      </c>
    </row>
    <row r="43" spans="1:12" x14ac:dyDescent="0.2">
      <c r="A43" s="5">
        <f t="shared" si="6"/>
        <v>779</v>
      </c>
      <c r="B43" s="2">
        <v>49</v>
      </c>
      <c r="C43" s="2">
        <v>210</v>
      </c>
      <c r="D43" s="2">
        <v>8.4930000000000003</v>
      </c>
      <c r="E43" s="2">
        <v>8.5920000000000005</v>
      </c>
      <c r="F43" s="2">
        <f t="shared" si="12"/>
        <v>9.9000000000000199E-2</v>
      </c>
      <c r="G43" s="2">
        <v>8.5310000000000006</v>
      </c>
      <c r="H43" s="2">
        <f t="shared" si="13"/>
        <v>3.8000000000000256E-2</v>
      </c>
      <c r="I43" s="2">
        <v>8.5280000000000005</v>
      </c>
      <c r="J43" s="2">
        <f t="shared" si="14"/>
        <v>3.5000000000000142E-2</v>
      </c>
      <c r="K43" s="2">
        <f t="shared" si="10"/>
        <v>3.0303030303031391</v>
      </c>
      <c r="L43" s="2">
        <f t="shared" si="11"/>
        <v>61.616161616161435</v>
      </c>
    </row>
    <row r="44" spans="1:12" x14ac:dyDescent="0.2">
      <c r="A44" s="5">
        <f t="shared" si="6"/>
        <v>783</v>
      </c>
      <c r="B44" s="2">
        <v>53</v>
      </c>
      <c r="C44" s="2">
        <v>24</v>
      </c>
      <c r="D44" s="2">
        <v>8.5990000000000002</v>
      </c>
      <c r="E44" s="2">
        <v>8.7949999999999999</v>
      </c>
      <c r="F44" s="2">
        <f t="shared" si="12"/>
        <v>0.19599999999999973</v>
      </c>
      <c r="G44" s="2">
        <v>8.69</v>
      </c>
      <c r="H44" s="2">
        <f t="shared" si="13"/>
        <v>9.0999999999999304E-2</v>
      </c>
      <c r="I44" s="2">
        <v>8.6850000000000005</v>
      </c>
      <c r="J44" s="2">
        <f t="shared" si="14"/>
        <v>8.6000000000000298E-2</v>
      </c>
      <c r="K44" s="2">
        <f t="shared" si="10"/>
        <v>2.5510204081627612</v>
      </c>
      <c r="L44" s="2">
        <f t="shared" si="11"/>
        <v>53.571428571428868</v>
      </c>
    </row>
    <row r="45" spans="1:12" x14ac:dyDescent="0.2">
      <c r="A45" s="5">
        <f t="shared" si="6"/>
        <v>787</v>
      </c>
      <c r="B45" s="2">
        <v>57</v>
      </c>
      <c r="C45" s="2">
        <v>133</v>
      </c>
      <c r="D45" s="2">
        <v>9.74</v>
      </c>
      <c r="E45" s="2">
        <v>9.8450000000000006</v>
      </c>
      <c r="F45" s="2">
        <f t="shared" si="12"/>
        <v>0.10500000000000043</v>
      </c>
      <c r="G45" s="2">
        <v>9.7759999999999998</v>
      </c>
      <c r="H45" s="2">
        <f t="shared" si="13"/>
        <v>3.5999999999999588E-2</v>
      </c>
      <c r="I45" s="2">
        <v>9.7739999999999991</v>
      </c>
      <c r="J45" s="2">
        <f t="shared" si="14"/>
        <v>3.399999999999892E-2</v>
      </c>
      <c r="K45" s="2">
        <f t="shared" si="10"/>
        <v>1.9047619047625333</v>
      </c>
      <c r="L45" s="2">
        <f t="shared" si="11"/>
        <v>65.714285714286248</v>
      </c>
    </row>
    <row r="46" spans="1:12" x14ac:dyDescent="0.2">
      <c r="A46" s="5">
        <f t="shared" si="6"/>
        <v>791</v>
      </c>
      <c r="B46" s="2">
        <v>61</v>
      </c>
      <c r="C46" s="2">
        <v>31</v>
      </c>
      <c r="D46" s="2">
        <v>8.8320000000000007</v>
      </c>
      <c r="E46" s="2">
        <v>9.0060000000000002</v>
      </c>
      <c r="F46" s="2">
        <f t="shared" si="12"/>
        <v>0.17399999999999949</v>
      </c>
      <c r="G46" s="2">
        <v>8.8949999999999996</v>
      </c>
      <c r="H46" s="2">
        <f t="shared" si="13"/>
        <v>6.2999999999998835E-2</v>
      </c>
      <c r="I46" s="2">
        <v>8.891</v>
      </c>
      <c r="J46" s="2">
        <f t="shared" si="14"/>
        <v>5.8999999999999275E-2</v>
      </c>
      <c r="K46" s="2">
        <f t="shared" si="10"/>
        <v>2.2988505747123975</v>
      </c>
      <c r="L46" s="2">
        <f t="shared" si="11"/>
        <v>63.793103448276426</v>
      </c>
    </row>
    <row r="47" spans="1:12" x14ac:dyDescent="0.2">
      <c r="A47" s="5">
        <f t="shared" si="6"/>
        <v>795</v>
      </c>
      <c r="B47" s="2">
        <v>65</v>
      </c>
      <c r="C47" s="2">
        <v>51</v>
      </c>
      <c r="D47" s="2">
        <v>8.8789999999999996</v>
      </c>
      <c r="E47" s="2">
        <v>9.016</v>
      </c>
      <c r="F47" s="2">
        <f t="shared" si="12"/>
        <v>0.13700000000000045</v>
      </c>
      <c r="G47" s="2">
        <v>8.9320000000000004</v>
      </c>
      <c r="H47" s="2">
        <f t="shared" si="13"/>
        <v>5.3000000000000824E-2</v>
      </c>
      <c r="I47" s="2">
        <v>8.9290000000000003</v>
      </c>
      <c r="J47" s="2">
        <f t="shared" si="14"/>
        <v>5.0000000000000711E-2</v>
      </c>
      <c r="K47" s="2">
        <f t="shared" si="10"/>
        <v>2.1897810218978861</v>
      </c>
      <c r="L47" s="2">
        <f t="shared" si="11"/>
        <v>61.313868613138212</v>
      </c>
    </row>
    <row r="48" spans="1:12" x14ac:dyDescent="0.2">
      <c r="A48" s="5">
        <f t="shared" si="6"/>
        <v>799</v>
      </c>
      <c r="B48" s="2">
        <v>69</v>
      </c>
      <c r="C48" s="2">
        <v>117</v>
      </c>
      <c r="D48" s="2">
        <v>9.1999999999999993</v>
      </c>
      <c r="E48" s="2">
        <v>9.3070000000000004</v>
      </c>
      <c r="F48" s="2">
        <f t="shared" si="12"/>
        <v>0.10700000000000109</v>
      </c>
      <c r="G48" s="2">
        <v>9.2240000000000002</v>
      </c>
      <c r="H48" s="2">
        <f t="shared" si="13"/>
        <v>2.4000000000000909E-2</v>
      </c>
      <c r="I48" s="2">
        <v>9.2210000000000001</v>
      </c>
      <c r="J48" s="2">
        <f t="shared" si="14"/>
        <v>2.1000000000000796E-2</v>
      </c>
      <c r="K48" s="2">
        <f t="shared" si="10"/>
        <v>2.8037383177570869</v>
      </c>
      <c r="L48" s="2">
        <f t="shared" si="11"/>
        <v>77.570093457943301</v>
      </c>
    </row>
    <row r="49" spans="1:12" x14ac:dyDescent="0.2">
      <c r="A49" s="5">
        <f t="shared" si="6"/>
        <v>803</v>
      </c>
      <c r="B49" s="2">
        <v>73</v>
      </c>
      <c r="C49" s="2">
        <v>234</v>
      </c>
      <c r="D49" s="2">
        <v>8.4949999999999992</v>
      </c>
      <c r="E49" s="2">
        <v>8.6280000000000001</v>
      </c>
      <c r="F49" s="2">
        <f t="shared" si="12"/>
        <v>0.1330000000000009</v>
      </c>
      <c r="G49" s="2">
        <v>8.548</v>
      </c>
      <c r="H49" s="2">
        <f t="shared" si="13"/>
        <v>5.3000000000000824E-2</v>
      </c>
      <c r="I49" s="2">
        <v>8.5440000000000005</v>
      </c>
      <c r="J49" s="2">
        <f t="shared" si="14"/>
        <v>4.9000000000001265E-2</v>
      </c>
      <c r="K49" s="2">
        <f t="shared" si="10"/>
        <v>3.0075187969921298</v>
      </c>
      <c r="L49" s="2">
        <f t="shared" si="11"/>
        <v>60.150375939849269</v>
      </c>
    </row>
    <row r="50" spans="1:12" x14ac:dyDescent="0.2">
      <c r="A50" s="5">
        <f t="shared" si="6"/>
        <v>807</v>
      </c>
      <c r="B50" s="2">
        <v>77</v>
      </c>
      <c r="C50" s="2">
        <v>73</v>
      </c>
      <c r="D50" s="2">
        <v>9.0909999999999993</v>
      </c>
      <c r="E50" s="2">
        <v>9.23</v>
      </c>
      <c r="F50" s="2">
        <f t="shared" si="12"/>
        <v>0.13900000000000112</v>
      </c>
      <c r="G50" s="2">
        <v>9.1419999999999995</v>
      </c>
      <c r="H50" s="2">
        <f t="shared" si="13"/>
        <v>5.1000000000000156E-2</v>
      </c>
      <c r="I50" s="2">
        <v>9.1389999999999993</v>
      </c>
      <c r="J50" s="2">
        <f t="shared" si="14"/>
        <v>4.8000000000000043E-2</v>
      </c>
      <c r="K50" s="2">
        <f t="shared" si="10"/>
        <v>2.1582733812950283</v>
      </c>
      <c r="L50" s="2">
        <f t="shared" si="11"/>
        <v>63.309352517985793</v>
      </c>
    </row>
    <row r="51" spans="1:12" x14ac:dyDescent="0.2">
      <c r="A51" s="5">
        <f t="shared" si="6"/>
        <v>811</v>
      </c>
      <c r="B51" s="2">
        <v>81</v>
      </c>
      <c r="C51" s="2">
        <v>262</v>
      </c>
      <c r="D51" s="2">
        <v>8.6419999999999995</v>
      </c>
      <c r="E51" s="2">
        <v>8.7509999999999994</v>
      </c>
      <c r="F51" s="2">
        <f t="shared" si="12"/>
        <v>0.10899999999999999</v>
      </c>
      <c r="G51" s="2">
        <v>8.6769999999999996</v>
      </c>
      <c r="H51" s="2">
        <f t="shared" si="13"/>
        <v>3.5000000000000142E-2</v>
      </c>
      <c r="I51" s="2">
        <v>8.6760000000000002</v>
      </c>
      <c r="J51" s="2">
        <f t="shared" si="14"/>
        <v>3.4000000000000696E-2</v>
      </c>
      <c r="K51" s="2">
        <f t="shared" si="10"/>
        <v>0.91743119266004203</v>
      </c>
      <c r="L51" s="2">
        <f t="shared" si="11"/>
        <v>67.889908256880588</v>
      </c>
    </row>
    <row r="52" spans="1:12" x14ac:dyDescent="0.2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9" spans="1:12" x14ac:dyDescent="0.2">
      <c r="A59" s="6"/>
      <c r="B59" s="17" t="s">
        <v>15</v>
      </c>
      <c r="C59" s="17"/>
      <c r="D59" s="17"/>
      <c r="E59" s="17"/>
      <c r="F59" s="17"/>
      <c r="G59" s="17"/>
      <c r="H59" s="17"/>
      <c r="I59" s="17"/>
      <c r="J59" s="17"/>
    </row>
    <row r="60" spans="1:12" ht="80" x14ac:dyDescent="0.2">
      <c r="A60" s="7" t="s">
        <v>17</v>
      </c>
      <c r="B60" s="1" t="s">
        <v>4</v>
      </c>
      <c r="C60" s="1" t="s">
        <v>0</v>
      </c>
      <c r="D60" s="1" t="s">
        <v>1</v>
      </c>
      <c r="E60" s="1" t="s">
        <v>2</v>
      </c>
      <c r="F60" s="1" t="s">
        <v>3</v>
      </c>
      <c r="G60" s="1" t="s">
        <v>5</v>
      </c>
      <c r="H60" s="1" t="s">
        <v>6</v>
      </c>
      <c r="I60" s="1" t="s">
        <v>7</v>
      </c>
      <c r="J60" s="1" t="s">
        <v>8</v>
      </c>
      <c r="K60" s="1" t="s">
        <v>18</v>
      </c>
      <c r="L60" s="1" t="s">
        <v>19</v>
      </c>
    </row>
    <row r="61" spans="1:12" x14ac:dyDescent="0.2">
      <c r="A61" s="5">
        <f>$B61+730</f>
        <v>732</v>
      </c>
      <c r="B61" s="2">
        <v>2</v>
      </c>
      <c r="C61" s="2">
        <v>269</v>
      </c>
      <c r="D61" s="2">
        <v>8.7240000000000002</v>
      </c>
      <c r="E61" s="2">
        <v>8.7509999999999994</v>
      </c>
      <c r="F61" s="2">
        <f>$E61-$D61</f>
        <v>2.6999999999999247E-2</v>
      </c>
      <c r="G61" s="2">
        <v>8.734</v>
      </c>
      <c r="H61" s="2">
        <f>$G61-$D61</f>
        <v>9.9999999999997868E-3</v>
      </c>
      <c r="I61" s="2">
        <v>8.7330000000000005</v>
      </c>
      <c r="J61" s="2">
        <f>$I61-$D61</f>
        <v>9.0000000000003411E-3</v>
      </c>
      <c r="K61" s="2">
        <f>(($H61-$J61)/$F61)*100</f>
        <v>3.7037037037017542</v>
      </c>
      <c r="L61" s="2">
        <f>(1-($H61/$F61))*100</f>
        <v>62.96296296296272</v>
      </c>
    </row>
    <row r="62" spans="1:12" x14ac:dyDescent="0.2">
      <c r="A62" s="5">
        <f t="shared" ref="A62:A80" si="15">$B62+730</f>
        <v>736</v>
      </c>
      <c r="B62" s="2">
        <f>$B61+4</f>
        <v>6</v>
      </c>
      <c r="C62" s="2">
        <v>16</v>
      </c>
      <c r="D62" s="2">
        <v>8.4130000000000003</v>
      </c>
      <c r="E62" s="2">
        <v>8.4459999999999997</v>
      </c>
      <c r="F62" s="2">
        <f t="shared" ref="F62:F80" si="16">$E62-$D62</f>
        <v>3.2999999999999474E-2</v>
      </c>
      <c r="G62" s="2">
        <v>8.423</v>
      </c>
      <c r="H62" s="2">
        <f t="shared" ref="H62:H80" si="17">$G62-$D62</f>
        <v>9.9999999999997868E-3</v>
      </c>
      <c r="I62" s="2">
        <v>8.4220000000000006</v>
      </c>
      <c r="J62" s="2">
        <f t="shared" ref="J62:J80" si="18">$I62-$D62</f>
        <v>9.0000000000003411E-3</v>
      </c>
      <c r="K62" s="2">
        <f t="shared" ref="K62:K80" si="19">(($H62-$J62)/$F62)*100</f>
        <v>3.0303030303013991</v>
      </c>
      <c r="L62" s="2">
        <f t="shared" ref="L62:L80" si="20">(1-($H62/$F62))*100</f>
        <v>69.696969696969859</v>
      </c>
    </row>
    <row r="63" spans="1:12" x14ac:dyDescent="0.2">
      <c r="A63" s="5">
        <f t="shared" si="15"/>
        <v>740</v>
      </c>
      <c r="B63" s="2">
        <f t="shared" ref="B63:B80" si="21">$B62+4</f>
        <v>10</v>
      </c>
      <c r="C63" s="2">
        <v>5</v>
      </c>
      <c r="D63" s="2">
        <v>8.875</v>
      </c>
      <c r="E63" s="2">
        <v>8.9209999999999994</v>
      </c>
      <c r="F63" s="2">
        <f t="shared" si="16"/>
        <v>4.5999999999999375E-2</v>
      </c>
      <c r="G63" s="2">
        <v>8.8919999999999995</v>
      </c>
      <c r="H63" s="2">
        <f t="shared" si="17"/>
        <v>1.699999999999946E-2</v>
      </c>
      <c r="I63" s="2">
        <v>8.8889999999999993</v>
      </c>
      <c r="J63" s="2">
        <f t="shared" si="18"/>
        <v>1.3999999999999346E-2</v>
      </c>
      <c r="K63" s="2">
        <f t="shared" si="19"/>
        <v>6.521739130435118</v>
      </c>
      <c r="L63" s="2">
        <f t="shared" si="20"/>
        <v>63.043478260870245</v>
      </c>
    </row>
    <row r="64" spans="1:12" x14ac:dyDescent="0.2">
      <c r="A64" s="5">
        <f t="shared" si="15"/>
        <v>744</v>
      </c>
      <c r="B64" s="2">
        <f t="shared" si="21"/>
        <v>14</v>
      </c>
      <c r="C64" s="2">
        <v>226</v>
      </c>
      <c r="D64" s="2">
        <v>9.266</v>
      </c>
      <c r="E64" s="2">
        <v>9.3010000000000002</v>
      </c>
      <c r="F64" s="2">
        <f t="shared" si="16"/>
        <v>3.5000000000000142E-2</v>
      </c>
      <c r="G64" s="2">
        <v>9.2769999999999992</v>
      </c>
      <c r="H64" s="2">
        <f t="shared" si="17"/>
        <v>1.0999999999999233E-2</v>
      </c>
      <c r="I64" s="2">
        <v>9.2759999999999998</v>
      </c>
      <c r="J64" s="2">
        <f t="shared" si="18"/>
        <v>9.9999999999997868E-3</v>
      </c>
      <c r="K64" s="2">
        <f t="shared" si="19"/>
        <v>2.857142857141262</v>
      </c>
      <c r="L64" s="2">
        <f t="shared" si="20"/>
        <v>68.571428571430886</v>
      </c>
    </row>
    <row r="65" spans="1:12" x14ac:dyDescent="0.2">
      <c r="A65" s="5">
        <f t="shared" si="15"/>
        <v>748</v>
      </c>
      <c r="B65" s="2">
        <f t="shared" si="21"/>
        <v>18</v>
      </c>
      <c r="C65" s="2">
        <v>57</v>
      </c>
      <c r="D65" s="2">
        <v>9.3059999999999992</v>
      </c>
      <c r="E65" s="2">
        <v>9.3539999999999992</v>
      </c>
      <c r="F65" s="2">
        <f t="shared" si="16"/>
        <v>4.8000000000000043E-2</v>
      </c>
      <c r="G65" s="2">
        <v>9.3230000000000004</v>
      </c>
      <c r="H65" s="2">
        <f t="shared" si="17"/>
        <v>1.7000000000001236E-2</v>
      </c>
      <c r="I65" s="2">
        <v>9.3219999999999992</v>
      </c>
      <c r="J65" s="2">
        <f t="shared" si="18"/>
        <v>1.6000000000000014E-2</v>
      </c>
      <c r="K65" s="2">
        <f t="shared" si="19"/>
        <v>2.0833333333358777</v>
      </c>
      <c r="L65" s="2">
        <f t="shared" si="20"/>
        <v>64.583333333330799</v>
      </c>
    </row>
    <row r="66" spans="1:12" x14ac:dyDescent="0.2">
      <c r="A66" s="5">
        <f t="shared" si="15"/>
        <v>752</v>
      </c>
      <c r="B66" s="2">
        <f t="shared" si="21"/>
        <v>22</v>
      </c>
      <c r="C66" s="2">
        <v>11</v>
      </c>
      <c r="D66" s="2">
        <v>8.9220000000000006</v>
      </c>
      <c r="E66" s="2">
        <v>8.9629999999999992</v>
      </c>
      <c r="F66" s="2">
        <f t="shared" si="16"/>
        <v>4.0999999999998593E-2</v>
      </c>
      <c r="G66" s="2">
        <v>8.9359999999999999</v>
      </c>
      <c r="H66" s="2">
        <f t="shared" si="17"/>
        <v>1.3999999999999346E-2</v>
      </c>
      <c r="I66" s="2">
        <v>8.9350000000000005</v>
      </c>
      <c r="J66" s="2">
        <f t="shared" si="18"/>
        <v>1.2999999999999901E-2</v>
      </c>
      <c r="K66" s="2">
        <f t="shared" si="19"/>
        <v>2.4390243902426345</v>
      </c>
      <c r="L66" s="2">
        <f t="shared" si="20"/>
        <v>65.853658536585797</v>
      </c>
    </row>
    <row r="67" spans="1:12" x14ac:dyDescent="0.2">
      <c r="A67" s="5">
        <f t="shared" si="15"/>
        <v>756</v>
      </c>
      <c r="B67" s="2">
        <f t="shared" si="21"/>
        <v>26</v>
      </c>
      <c r="C67" s="2">
        <v>28</v>
      </c>
      <c r="D67" s="2">
        <v>8.8339999999999996</v>
      </c>
      <c r="E67" s="2">
        <v>8.8689999999999998</v>
      </c>
      <c r="F67" s="2">
        <f t="shared" si="16"/>
        <v>3.5000000000000142E-2</v>
      </c>
      <c r="G67" s="2">
        <v>8.8480000000000008</v>
      </c>
      <c r="H67" s="2">
        <f t="shared" si="17"/>
        <v>1.4000000000001123E-2</v>
      </c>
      <c r="I67" s="2">
        <v>8.8469999999999995</v>
      </c>
      <c r="J67" s="2">
        <f t="shared" si="18"/>
        <v>1.2999999999999901E-2</v>
      </c>
      <c r="K67" s="2">
        <f t="shared" si="19"/>
        <v>2.8571428571463371</v>
      </c>
      <c r="L67" s="2">
        <f t="shared" si="20"/>
        <v>59.999999999996959</v>
      </c>
    </row>
    <row r="68" spans="1:12" x14ac:dyDescent="0.2">
      <c r="A68" s="5">
        <f t="shared" si="15"/>
        <v>760</v>
      </c>
      <c r="B68" s="2">
        <f t="shared" si="21"/>
        <v>30</v>
      </c>
      <c r="C68" s="2">
        <v>164</v>
      </c>
      <c r="D68" s="2">
        <v>8.5559999999999992</v>
      </c>
      <c r="E68" s="2">
        <v>8.5920000000000005</v>
      </c>
      <c r="F68" s="2">
        <f t="shared" si="16"/>
        <v>3.6000000000001364E-2</v>
      </c>
      <c r="G68" s="2">
        <v>8.5709999999999997</v>
      </c>
      <c r="H68" s="2">
        <f t="shared" si="17"/>
        <v>1.5000000000000568E-2</v>
      </c>
      <c r="I68" s="2">
        <v>8.5679999999999996</v>
      </c>
      <c r="J68" s="2">
        <f t="shared" si="18"/>
        <v>1.2000000000000455E-2</v>
      </c>
      <c r="K68" s="2">
        <f t="shared" si="19"/>
        <v>8.3333333333333321</v>
      </c>
      <c r="L68" s="2">
        <f t="shared" si="20"/>
        <v>58.333333333333329</v>
      </c>
    </row>
    <row r="69" spans="1:12" x14ac:dyDescent="0.2">
      <c r="A69" s="5">
        <f t="shared" si="15"/>
        <v>764</v>
      </c>
      <c r="B69" s="2">
        <f t="shared" si="21"/>
        <v>34</v>
      </c>
      <c r="C69" s="2">
        <v>77</v>
      </c>
      <c r="D69" s="2">
        <v>9.1059999999999999</v>
      </c>
      <c r="E69" s="2">
        <v>9.16</v>
      </c>
      <c r="F69" s="2">
        <f t="shared" si="16"/>
        <v>5.400000000000027E-2</v>
      </c>
      <c r="G69" s="2">
        <v>9.125</v>
      </c>
      <c r="H69" s="2">
        <f t="shared" si="17"/>
        <v>1.9000000000000128E-2</v>
      </c>
      <c r="I69" s="2">
        <v>9.1229999999999993</v>
      </c>
      <c r="J69" s="2">
        <f t="shared" si="18"/>
        <v>1.699999999999946E-2</v>
      </c>
      <c r="K69" s="2">
        <f t="shared" si="19"/>
        <v>3.7037037037049219</v>
      </c>
      <c r="L69" s="2">
        <f t="shared" si="20"/>
        <v>64.814814814814753</v>
      </c>
    </row>
    <row r="70" spans="1:12" x14ac:dyDescent="0.2">
      <c r="A70" s="5">
        <f t="shared" si="15"/>
        <v>768</v>
      </c>
      <c r="B70" s="2">
        <f t="shared" si="21"/>
        <v>38</v>
      </c>
      <c r="C70" s="2">
        <v>59</v>
      </c>
      <c r="D70" s="2">
        <v>8.64</v>
      </c>
      <c r="E70" s="2">
        <v>8.7050000000000001</v>
      </c>
      <c r="F70" s="2">
        <f t="shared" si="16"/>
        <v>6.4999999999999503E-2</v>
      </c>
      <c r="G70" s="2">
        <v>8.6690000000000005</v>
      </c>
      <c r="H70" s="2">
        <f t="shared" si="17"/>
        <v>2.8999999999999915E-2</v>
      </c>
      <c r="I70" s="2">
        <v>8.6649999999999991</v>
      </c>
      <c r="J70" s="2">
        <f t="shared" si="18"/>
        <v>2.4999999999998579E-2</v>
      </c>
      <c r="K70" s="2">
        <f t="shared" si="19"/>
        <v>6.1538461538482556</v>
      </c>
      <c r="L70" s="2">
        <f t="shared" si="20"/>
        <v>55.384615384615174</v>
      </c>
    </row>
    <row r="71" spans="1:12" x14ac:dyDescent="0.2">
      <c r="A71" s="5">
        <f t="shared" si="15"/>
        <v>772</v>
      </c>
      <c r="B71" s="2">
        <f t="shared" si="21"/>
        <v>42</v>
      </c>
      <c r="C71" s="2">
        <v>263</v>
      </c>
      <c r="D71" s="2">
        <v>8.8469999999999995</v>
      </c>
      <c r="E71" s="2">
        <v>8.9139999999999997</v>
      </c>
      <c r="F71" s="2">
        <f t="shared" si="16"/>
        <v>6.7000000000000171E-2</v>
      </c>
      <c r="G71" s="2">
        <v>8.8719999999999999</v>
      </c>
      <c r="H71" s="2">
        <f t="shared" si="17"/>
        <v>2.5000000000000355E-2</v>
      </c>
      <c r="I71" s="2">
        <v>8.8689999999999998</v>
      </c>
      <c r="J71" s="2">
        <f t="shared" si="18"/>
        <v>2.2000000000000242E-2</v>
      </c>
      <c r="K71" s="2">
        <f t="shared" si="19"/>
        <v>4.4776119402986652</v>
      </c>
      <c r="L71" s="2">
        <f t="shared" si="20"/>
        <v>62.686567164178662</v>
      </c>
    </row>
    <row r="72" spans="1:12" x14ac:dyDescent="0.2">
      <c r="A72" s="5">
        <f t="shared" si="15"/>
        <v>776</v>
      </c>
      <c r="B72" s="2">
        <f t="shared" si="21"/>
        <v>46</v>
      </c>
      <c r="C72" s="2">
        <v>181</v>
      </c>
      <c r="D72" s="2">
        <v>8.6940000000000008</v>
      </c>
      <c r="E72" s="2">
        <v>8.7430000000000003</v>
      </c>
      <c r="F72" s="2">
        <f t="shared" si="16"/>
        <v>4.8999999999999488E-2</v>
      </c>
      <c r="G72" s="2">
        <v>8.7119999999999997</v>
      </c>
      <c r="H72" s="2">
        <f t="shared" si="17"/>
        <v>1.7999999999998906E-2</v>
      </c>
      <c r="I72" s="2">
        <v>8.7100000000000009</v>
      </c>
      <c r="J72" s="2">
        <f t="shared" si="18"/>
        <v>1.6000000000000014E-2</v>
      </c>
      <c r="K72" s="2">
        <f t="shared" si="19"/>
        <v>4.081632653059005</v>
      </c>
      <c r="L72" s="2">
        <f t="shared" si="20"/>
        <v>63.265306122450824</v>
      </c>
    </row>
    <row r="73" spans="1:12" x14ac:dyDescent="0.2">
      <c r="A73" s="5">
        <f t="shared" si="15"/>
        <v>780</v>
      </c>
      <c r="B73" s="2">
        <f t="shared" si="21"/>
        <v>50</v>
      </c>
      <c r="C73" s="2">
        <v>156</v>
      </c>
      <c r="D73" s="2">
        <v>8.532</v>
      </c>
      <c r="E73" s="2">
        <v>8.5960000000000001</v>
      </c>
      <c r="F73" s="2">
        <f t="shared" si="16"/>
        <v>6.4000000000000057E-2</v>
      </c>
      <c r="G73" s="2">
        <v>8.56</v>
      </c>
      <c r="H73" s="2">
        <f t="shared" si="17"/>
        <v>2.8000000000000469E-2</v>
      </c>
      <c r="I73" s="2">
        <v>8.5559999999999992</v>
      </c>
      <c r="J73" s="2">
        <f t="shared" si="18"/>
        <v>2.3999999999999133E-2</v>
      </c>
      <c r="K73" s="2">
        <f t="shared" si="19"/>
        <v>6.2500000000020819</v>
      </c>
      <c r="L73" s="2">
        <f t="shared" si="20"/>
        <v>56.249999999999311</v>
      </c>
    </row>
    <row r="74" spans="1:12" x14ac:dyDescent="0.2">
      <c r="A74" s="5">
        <f t="shared" si="15"/>
        <v>784</v>
      </c>
      <c r="B74" s="2">
        <f t="shared" si="21"/>
        <v>54</v>
      </c>
      <c r="C74" s="2">
        <v>34</v>
      </c>
      <c r="D74" s="2">
        <v>8.4450000000000003</v>
      </c>
      <c r="E74" s="2">
        <v>8.5079999999999991</v>
      </c>
      <c r="F74" s="2">
        <f t="shared" si="16"/>
        <v>6.2999999999998835E-2</v>
      </c>
      <c r="G74" s="2">
        <v>8.4730000000000008</v>
      </c>
      <c r="H74" s="2">
        <f t="shared" si="17"/>
        <v>2.8000000000000469E-2</v>
      </c>
      <c r="I74" s="2">
        <v>8.4700000000000006</v>
      </c>
      <c r="J74" s="2">
        <f t="shared" si="18"/>
        <v>2.5000000000000355E-2</v>
      </c>
      <c r="K74" s="2">
        <f t="shared" si="19"/>
        <v>4.7619047619050301</v>
      </c>
      <c r="L74" s="2">
        <f t="shared" si="20"/>
        <v>55.55555555555398</v>
      </c>
    </row>
    <row r="75" spans="1:12" x14ac:dyDescent="0.2">
      <c r="A75" s="5">
        <f t="shared" si="15"/>
        <v>788</v>
      </c>
      <c r="B75" s="2">
        <f t="shared" si="21"/>
        <v>58</v>
      </c>
      <c r="C75" s="2">
        <v>92</v>
      </c>
      <c r="D75" s="2">
        <v>8.7799999999999994</v>
      </c>
      <c r="E75" s="2">
        <v>8.8219999999999992</v>
      </c>
      <c r="F75" s="2">
        <f t="shared" si="16"/>
        <v>4.1999999999999815E-2</v>
      </c>
      <c r="G75" s="2">
        <v>8.7959999999999994</v>
      </c>
      <c r="H75" s="2">
        <f t="shared" si="17"/>
        <v>1.6000000000000014E-2</v>
      </c>
      <c r="I75" s="2">
        <v>8.7940000000000005</v>
      </c>
      <c r="J75" s="2">
        <f t="shared" si="18"/>
        <v>1.4000000000001123E-2</v>
      </c>
      <c r="K75" s="2">
        <f t="shared" si="19"/>
        <v>4.7619047619021435</v>
      </c>
      <c r="L75" s="2">
        <f t="shared" si="20"/>
        <v>61.904761904761706</v>
      </c>
    </row>
    <row r="76" spans="1:12" x14ac:dyDescent="0.2">
      <c r="A76" s="5">
        <f t="shared" si="15"/>
        <v>792</v>
      </c>
      <c r="B76" s="2">
        <f t="shared" si="21"/>
        <v>62</v>
      </c>
      <c r="C76" s="2">
        <v>113</v>
      </c>
      <c r="D76" s="2">
        <v>8.9749999999999996</v>
      </c>
      <c r="E76" s="2">
        <v>9.0370000000000008</v>
      </c>
      <c r="F76" s="2">
        <f t="shared" si="16"/>
        <v>6.2000000000001165E-2</v>
      </c>
      <c r="G76" s="2">
        <v>9</v>
      </c>
      <c r="H76" s="2">
        <f t="shared" si="17"/>
        <v>2.5000000000000355E-2</v>
      </c>
      <c r="I76" s="2">
        <v>8.9969999999999999</v>
      </c>
      <c r="J76" s="2">
        <f t="shared" si="18"/>
        <v>2.2000000000000242E-2</v>
      </c>
      <c r="K76" s="2">
        <f t="shared" si="19"/>
        <v>4.8387096774194474</v>
      </c>
      <c r="L76" s="2">
        <f t="shared" si="20"/>
        <v>59.677419354838904</v>
      </c>
    </row>
    <row r="77" spans="1:12" x14ac:dyDescent="0.2">
      <c r="A77" s="5">
        <f t="shared" si="15"/>
        <v>796</v>
      </c>
      <c r="B77" s="2">
        <f t="shared" si="21"/>
        <v>66</v>
      </c>
      <c r="C77" s="2">
        <v>41</v>
      </c>
      <c r="D77" s="2">
        <v>9.4390000000000001</v>
      </c>
      <c r="E77" s="2">
        <v>9.4939999999999998</v>
      </c>
      <c r="F77" s="2">
        <f t="shared" si="16"/>
        <v>5.4999999999999716E-2</v>
      </c>
      <c r="G77" s="2">
        <v>9.4619999999999997</v>
      </c>
      <c r="H77" s="2">
        <f t="shared" si="17"/>
        <v>2.2999999999999687E-2</v>
      </c>
      <c r="I77" s="2">
        <v>9.4600000000000009</v>
      </c>
      <c r="J77" s="2">
        <f t="shared" si="18"/>
        <v>2.1000000000000796E-2</v>
      </c>
      <c r="K77" s="2">
        <f t="shared" si="19"/>
        <v>3.6363636363616401</v>
      </c>
      <c r="L77" s="2">
        <f t="shared" si="20"/>
        <v>58.181818181818535</v>
      </c>
    </row>
    <row r="78" spans="1:12" x14ac:dyDescent="0.2">
      <c r="A78" s="5">
        <f t="shared" si="15"/>
        <v>800</v>
      </c>
      <c r="B78" s="2">
        <f t="shared" si="21"/>
        <v>70</v>
      </c>
      <c r="C78" s="2">
        <v>122</v>
      </c>
      <c r="D78" s="2">
        <v>10.141</v>
      </c>
      <c r="E78" s="2">
        <v>10.201000000000001</v>
      </c>
      <c r="F78" s="2">
        <f t="shared" si="16"/>
        <v>6.0000000000000497E-2</v>
      </c>
      <c r="G78" s="2">
        <v>10.167</v>
      </c>
      <c r="H78" s="2">
        <f t="shared" si="17"/>
        <v>2.5999999999999801E-2</v>
      </c>
      <c r="I78" s="2">
        <v>10.163</v>
      </c>
      <c r="J78" s="2">
        <f t="shared" si="18"/>
        <v>2.2000000000000242E-2</v>
      </c>
      <c r="K78" s="2">
        <f t="shared" si="19"/>
        <v>6.6666666666658774</v>
      </c>
      <c r="L78" s="2">
        <f t="shared" si="20"/>
        <v>56.666666666667354</v>
      </c>
    </row>
    <row r="79" spans="1:12" x14ac:dyDescent="0.2">
      <c r="A79" s="5">
        <f t="shared" si="15"/>
        <v>804</v>
      </c>
      <c r="B79" s="2">
        <f t="shared" si="21"/>
        <v>74</v>
      </c>
      <c r="C79" s="2">
        <v>202</v>
      </c>
      <c r="D79" s="2">
        <v>8.9380000000000006</v>
      </c>
      <c r="E79" s="2">
        <v>8.9920000000000009</v>
      </c>
      <c r="F79" s="2">
        <f t="shared" si="16"/>
        <v>5.400000000000027E-2</v>
      </c>
      <c r="G79" s="2">
        <v>8.9589999999999996</v>
      </c>
      <c r="H79" s="2">
        <f t="shared" si="17"/>
        <v>2.0999999999999019E-2</v>
      </c>
      <c r="I79" s="2">
        <v>8.9559999999999995</v>
      </c>
      <c r="J79" s="2">
        <f t="shared" si="18"/>
        <v>1.7999999999998906E-2</v>
      </c>
      <c r="K79" s="2">
        <f t="shared" si="19"/>
        <v>5.5555555555557383</v>
      </c>
      <c r="L79" s="2">
        <f t="shared" si="20"/>
        <v>61.111111111113118</v>
      </c>
    </row>
    <row r="80" spans="1:12" x14ac:dyDescent="0.2">
      <c r="A80" s="5">
        <f t="shared" si="15"/>
        <v>808</v>
      </c>
      <c r="B80" s="2">
        <f t="shared" si="21"/>
        <v>78</v>
      </c>
      <c r="C80" s="2">
        <v>225</v>
      </c>
      <c r="D80" s="2">
        <v>8.9649999999999999</v>
      </c>
      <c r="E80" s="2">
        <v>9.0079999999999991</v>
      </c>
      <c r="F80" s="2">
        <f t="shared" si="16"/>
        <v>4.2999999999999261E-2</v>
      </c>
      <c r="G80" s="2">
        <v>8.98</v>
      </c>
      <c r="H80" s="2">
        <f t="shared" si="17"/>
        <v>1.5000000000000568E-2</v>
      </c>
      <c r="I80" s="2">
        <v>8.9779999999999998</v>
      </c>
      <c r="J80" s="2">
        <f t="shared" si="18"/>
        <v>1.2999999999999901E-2</v>
      </c>
      <c r="K80" s="2">
        <f t="shared" si="19"/>
        <v>4.651162790699308</v>
      </c>
      <c r="L80" s="2">
        <f t="shared" si="20"/>
        <v>65.116279069765511</v>
      </c>
    </row>
    <row r="81" spans="1:12" x14ac:dyDescent="0.2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</sheetData>
  <mergeCells count="3">
    <mergeCell ref="B1:J1"/>
    <mergeCell ref="B30:J30"/>
    <mergeCell ref="B59:J59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6"/>
  <sheetViews>
    <sheetView topLeftCell="A2" workbookViewId="0">
      <selection activeCell="N20" sqref="N20"/>
    </sheetView>
  </sheetViews>
  <sheetFormatPr baseColWidth="10" defaultRowHeight="16" x14ac:dyDescent="0.2"/>
  <sheetData>
    <row r="1" spans="1:12" x14ac:dyDescent="0.2">
      <c r="A1" s="6"/>
      <c r="B1" s="17" t="s">
        <v>16</v>
      </c>
      <c r="C1" s="17"/>
      <c r="D1" s="17"/>
      <c r="E1" s="17"/>
      <c r="F1" s="17"/>
      <c r="G1" s="17"/>
      <c r="H1" s="17"/>
      <c r="I1" s="17"/>
      <c r="J1" s="17"/>
    </row>
    <row r="2" spans="1:12" ht="80" x14ac:dyDescent="0.2">
      <c r="A2" s="7" t="s">
        <v>17</v>
      </c>
      <c r="B2" s="1" t="s">
        <v>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18</v>
      </c>
      <c r="L2" s="1" t="s">
        <v>19</v>
      </c>
    </row>
    <row r="3" spans="1:12" x14ac:dyDescent="0.2">
      <c r="A3" s="8">
        <f>$B3+830</f>
        <v>834</v>
      </c>
      <c r="B3" s="2">
        <v>4</v>
      </c>
      <c r="C3" s="2">
        <v>230</v>
      </c>
      <c r="D3" s="2">
        <v>8.2040000000000006</v>
      </c>
      <c r="E3" s="2">
        <v>8.4309999999999992</v>
      </c>
      <c r="F3" s="2">
        <f>$E3-$D3</f>
        <v>0.22699999999999854</v>
      </c>
      <c r="G3" s="2">
        <v>8.4139999999999997</v>
      </c>
      <c r="H3" s="2">
        <f>$G3-$D3</f>
        <v>0.20999999999999908</v>
      </c>
      <c r="I3" s="2">
        <v>8.4109999999999996</v>
      </c>
      <c r="J3" s="2">
        <f>$I3-$D3</f>
        <v>0.20699999999999896</v>
      </c>
      <c r="K3" s="3">
        <f>(($H3-$J3)/$F3)*100</f>
        <v>1.3215859030837591</v>
      </c>
      <c r="L3" s="3">
        <f>(1-($H3/$F3))*100</f>
        <v>7.4889867841407831</v>
      </c>
    </row>
    <row r="4" spans="1:12" x14ac:dyDescent="0.2">
      <c r="A4" s="8">
        <f t="shared" ref="A4:A27" si="0">$B4+830</f>
        <v>838</v>
      </c>
      <c r="B4" s="2">
        <v>8</v>
      </c>
      <c r="C4" s="2">
        <v>59</v>
      </c>
      <c r="D4" s="2">
        <v>8.6359999999999992</v>
      </c>
      <c r="E4" s="2">
        <v>8.9390000000000001</v>
      </c>
      <c r="F4" s="2">
        <f t="shared" ref="F4:F27" si="1">$E4-$D4</f>
        <v>0.30300000000000082</v>
      </c>
      <c r="G4" s="2">
        <v>8.923</v>
      </c>
      <c r="H4" s="2">
        <f t="shared" ref="H4:H27" si="2">$G4-$D4</f>
        <v>0.28700000000000081</v>
      </c>
      <c r="I4" s="2">
        <v>8.9190000000000005</v>
      </c>
      <c r="J4" s="2">
        <f t="shared" ref="J4:J27" si="3">$I4-$D4</f>
        <v>0.28300000000000125</v>
      </c>
      <c r="K4" s="3">
        <f t="shared" ref="K4:K26" si="4">(($H4-$J4)/$F4)*100</f>
        <v>1.3201320132011711</v>
      </c>
      <c r="L4" s="3">
        <f t="shared" ref="L4:L26" si="5">(1-($H4/$F4))*100</f>
        <v>5.2805280528052663</v>
      </c>
    </row>
    <row r="5" spans="1:12" x14ac:dyDescent="0.2">
      <c r="A5" s="8">
        <f t="shared" si="0"/>
        <v>842</v>
      </c>
      <c r="B5" s="2">
        <v>12</v>
      </c>
      <c r="C5" s="2">
        <v>87</v>
      </c>
      <c r="D5" s="2">
        <v>9.2479999999999993</v>
      </c>
      <c r="E5" s="2">
        <v>9.7360000000000007</v>
      </c>
      <c r="F5" s="2">
        <f t="shared" si="1"/>
        <v>0.48800000000000132</v>
      </c>
      <c r="G5" s="2">
        <v>9.7200000000000006</v>
      </c>
      <c r="H5" s="2">
        <f t="shared" si="2"/>
        <v>0.47200000000000131</v>
      </c>
      <c r="I5" s="2">
        <v>9.7140000000000004</v>
      </c>
      <c r="J5" s="2">
        <f t="shared" si="3"/>
        <v>0.46600000000000108</v>
      </c>
      <c r="K5" s="3">
        <f t="shared" si="4"/>
        <v>1.2295081967213548</v>
      </c>
      <c r="L5" s="3">
        <f t="shared" si="5"/>
        <v>3.2786885245901565</v>
      </c>
    </row>
    <row r="6" spans="1:12" x14ac:dyDescent="0.2">
      <c r="A6" s="8">
        <f t="shared" si="0"/>
        <v>846</v>
      </c>
      <c r="B6" s="2">
        <v>16</v>
      </c>
      <c r="C6" s="2">
        <v>77</v>
      </c>
      <c r="D6" s="2">
        <v>9.1039999999999992</v>
      </c>
      <c r="E6" s="2">
        <v>9.3840000000000003</v>
      </c>
      <c r="F6" s="2">
        <f t="shared" si="1"/>
        <v>0.28000000000000114</v>
      </c>
      <c r="G6" s="2">
        <v>9.3670000000000009</v>
      </c>
      <c r="H6" s="2">
        <f t="shared" si="2"/>
        <v>0.26300000000000168</v>
      </c>
      <c r="I6" s="2">
        <v>9.3629999999999995</v>
      </c>
      <c r="J6" s="2">
        <f t="shared" si="3"/>
        <v>0.25900000000000034</v>
      </c>
      <c r="K6" s="3">
        <f t="shared" si="4"/>
        <v>1.4285714285718998</v>
      </c>
      <c r="L6" s="3">
        <f t="shared" si="5"/>
        <v>6.07142857142835</v>
      </c>
    </row>
    <row r="7" spans="1:12" x14ac:dyDescent="0.2">
      <c r="A7" s="8">
        <f t="shared" si="0"/>
        <v>850</v>
      </c>
      <c r="B7" s="2">
        <v>20</v>
      </c>
      <c r="C7" s="2">
        <v>119</v>
      </c>
      <c r="D7" s="2">
        <v>8.6430000000000007</v>
      </c>
      <c r="E7" s="2">
        <v>9.0530000000000008</v>
      </c>
      <c r="F7" s="2">
        <f t="shared" si="1"/>
        <v>0.41000000000000014</v>
      </c>
      <c r="G7" s="2">
        <v>9.0429999999999993</v>
      </c>
      <c r="H7" s="2">
        <f t="shared" si="2"/>
        <v>0.39999999999999858</v>
      </c>
      <c r="I7" s="2">
        <v>9.0380000000000003</v>
      </c>
      <c r="J7" s="2">
        <f t="shared" si="3"/>
        <v>0.39499999999999957</v>
      </c>
      <c r="K7" s="3">
        <f t="shared" si="4"/>
        <v>1.2195121951217083</v>
      </c>
      <c r="L7" s="3">
        <f t="shared" si="5"/>
        <v>2.4390243902442821</v>
      </c>
    </row>
    <row r="8" spans="1:12" x14ac:dyDescent="0.2">
      <c r="A8" s="8">
        <f t="shared" si="0"/>
        <v>854</v>
      </c>
      <c r="B8" s="2">
        <v>24</v>
      </c>
      <c r="C8" s="2">
        <v>116</v>
      </c>
      <c r="D8" s="2">
        <v>9.01</v>
      </c>
      <c r="E8" s="2">
        <v>9.4120000000000008</v>
      </c>
      <c r="F8" s="2">
        <f t="shared" si="1"/>
        <v>0.40200000000000102</v>
      </c>
      <c r="G8" s="2">
        <v>9.4</v>
      </c>
      <c r="H8" s="2">
        <f t="shared" si="2"/>
        <v>0.39000000000000057</v>
      </c>
      <c r="I8" s="2">
        <v>9.3940000000000001</v>
      </c>
      <c r="J8" s="2">
        <f t="shared" si="3"/>
        <v>0.38400000000000034</v>
      </c>
      <c r="K8" s="3">
        <f t="shared" si="4"/>
        <v>1.4925373134328885</v>
      </c>
      <c r="L8" s="3">
        <f t="shared" si="5"/>
        <v>2.9850746268657802</v>
      </c>
    </row>
    <row r="9" spans="1:12" x14ac:dyDescent="0.2">
      <c r="A9" s="8">
        <f t="shared" si="0"/>
        <v>858</v>
      </c>
      <c r="B9" s="2">
        <v>28</v>
      </c>
      <c r="C9" s="2">
        <v>20</v>
      </c>
      <c r="D9" s="2">
        <v>8.2750000000000004</v>
      </c>
      <c r="E9" s="2">
        <v>8.7110000000000003</v>
      </c>
      <c r="F9" s="2">
        <f t="shared" si="1"/>
        <v>0.43599999999999994</v>
      </c>
      <c r="G9" s="2">
        <v>8.6890000000000001</v>
      </c>
      <c r="H9" s="2">
        <f t="shared" si="2"/>
        <v>0.4139999999999997</v>
      </c>
      <c r="I9" s="2">
        <v>8.6820000000000004</v>
      </c>
      <c r="J9" s="2">
        <f t="shared" si="3"/>
        <v>0.40700000000000003</v>
      </c>
      <c r="K9" s="3">
        <f t="shared" si="4"/>
        <v>1.6055045871558884</v>
      </c>
      <c r="L9" s="3">
        <f t="shared" si="5"/>
        <v>5.0458715596330865</v>
      </c>
    </row>
    <row r="10" spans="1:12" x14ac:dyDescent="0.2">
      <c r="A10" s="8">
        <f t="shared" si="0"/>
        <v>862</v>
      </c>
      <c r="B10" s="2">
        <v>32</v>
      </c>
      <c r="C10" s="2">
        <v>257</v>
      </c>
      <c r="D10" s="2">
        <v>9.1829999999999998</v>
      </c>
      <c r="E10" s="2">
        <v>9.5540000000000003</v>
      </c>
      <c r="F10" s="2">
        <f t="shared" si="1"/>
        <v>0.37100000000000044</v>
      </c>
      <c r="G10" s="2">
        <v>9.5410000000000004</v>
      </c>
      <c r="H10" s="2">
        <f t="shared" si="2"/>
        <v>0.35800000000000054</v>
      </c>
      <c r="I10" s="2">
        <v>9.5359999999999996</v>
      </c>
      <c r="J10" s="2">
        <f t="shared" si="3"/>
        <v>0.35299999999999976</v>
      </c>
      <c r="K10" s="3">
        <f t="shared" si="4"/>
        <v>1.3477088948789153</v>
      </c>
      <c r="L10" s="3">
        <f t="shared" si="5"/>
        <v>3.5040431266846084</v>
      </c>
    </row>
    <row r="11" spans="1:12" x14ac:dyDescent="0.2">
      <c r="A11" s="8">
        <f t="shared" si="0"/>
        <v>866</v>
      </c>
      <c r="B11" s="2">
        <v>36</v>
      </c>
      <c r="C11" s="2">
        <v>127</v>
      </c>
      <c r="D11" s="2">
        <v>9.6780000000000008</v>
      </c>
      <c r="E11" s="2">
        <v>10.031000000000001</v>
      </c>
      <c r="F11" s="2">
        <f t="shared" si="1"/>
        <v>0.35299999999999976</v>
      </c>
      <c r="G11" s="2">
        <v>10.018000000000001</v>
      </c>
      <c r="H11" s="2">
        <f t="shared" si="2"/>
        <v>0.33999999999999986</v>
      </c>
      <c r="I11" s="2">
        <v>10.013</v>
      </c>
      <c r="J11" s="2">
        <f t="shared" si="3"/>
        <v>0.33499999999999908</v>
      </c>
      <c r="K11" s="3">
        <f t="shared" si="4"/>
        <v>1.4164305949010723</v>
      </c>
      <c r="L11" s="3">
        <f t="shared" si="5"/>
        <v>3.6827195467421858</v>
      </c>
    </row>
    <row r="12" spans="1:12" x14ac:dyDescent="0.2">
      <c r="A12" s="8">
        <f t="shared" si="0"/>
        <v>870</v>
      </c>
      <c r="B12" s="2">
        <v>40</v>
      </c>
      <c r="C12" s="2">
        <v>198</v>
      </c>
      <c r="D12" s="2">
        <v>9.18</v>
      </c>
      <c r="E12" s="2">
        <v>9.6620000000000008</v>
      </c>
      <c r="F12" s="2">
        <f t="shared" si="1"/>
        <v>0.48200000000000109</v>
      </c>
      <c r="G12" s="2">
        <v>9.6479999999999997</v>
      </c>
      <c r="H12" s="2">
        <f t="shared" si="2"/>
        <v>0.46799999999999997</v>
      </c>
      <c r="I12" s="2">
        <v>9.6430000000000007</v>
      </c>
      <c r="J12" s="2">
        <f t="shared" si="3"/>
        <v>0.46300000000000097</v>
      </c>
      <c r="K12" s="3">
        <f t="shared" si="4"/>
        <v>1.0373443983400403</v>
      </c>
      <c r="L12" s="3">
        <f t="shared" si="5"/>
        <v>2.9045643153529199</v>
      </c>
    </row>
    <row r="13" spans="1:12" x14ac:dyDescent="0.2">
      <c r="A13" s="8">
        <f t="shared" si="0"/>
        <v>874</v>
      </c>
      <c r="B13" s="2">
        <v>44</v>
      </c>
      <c r="C13" s="2">
        <v>3</v>
      </c>
      <c r="D13" s="2">
        <v>9.3219999999999992</v>
      </c>
      <c r="E13" s="2">
        <v>9.9819999999999993</v>
      </c>
      <c r="F13" s="2">
        <f t="shared" si="1"/>
        <v>0.66000000000000014</v>
      </c>
      <c r="G13" s="2">
        <v>9.9700000000000006</v>
      </c>
      <c r="H13" s="2">
        <f t="shared" si="2"/>
        <v>0.64800000000000146</v>
      </c>
      <c r="I13" s="2">
        <v>9.9640000000000004</v>
      </c>
      <c r="J13" s="2">
        <f t="shared" si="3"/>
        <v>0.64200000000000124</v>
      </c>
      <c r="K13" s="3">
        <f t="shared" si="4"/>
        <v>0.90909090909094337</v>
      </c>
      <c r="L13" s="3">
        <f t="shared" si="5"/>
        <v>1.8181818181816189</v>
      </c>
    </row>
    <row r="14" spans="1:12" x14ac:dyDescent="0.2">
      <c r="A14" s="8">
        <f t="shared" si="0"/>
        <v>878</v>
      </c>
      <c r="B14" s="2">
        <v>48</v>
      </c>
      <c r="C14" s="2">
        <v>225</v>
      </c>
      <c r="D14" s="2">
        <v>8.9610000000000003</v>
      </c>
      <c r="E14" s="2">
        <v>9.3409999999999993</v>
      </c>
      <c r="F14" s="2">
        <f t="shared" si="1"/>
        <v>0.37999999999999901</v>
      </c>
      <c r="G14" s="2">
        <v>9.3330000000000002</v>
      </c>
      <c r="H14" s="2">
        <f t="shared" si="2"/>
        <v>0.37199999999999989</v>
      </c>
      <c r="I14" s="2">
        <v>9.33</v>
      </c>
      <c r="J14" s="2">
        <f t="shared" si="3"/>
        <v>0.36899999999999977</v>
      </c>
      <c r="K14" s="3">
        <f t="shared" si="4"/>
        <v>0.7894736842105583</v>
      </c>
      <c r="L14" s="3">
        <f t="shared" si="5"/>
        <v>2.1052631578945102</v>
      </c>
    </row>
    <row r="15" spans="1:12" x14ac:dyDescent="0.2">
      <c r="A15" s="8">
        <f t="shared" si="0"/>
        <v>882</v>
      </c>
      <c r="B15" s="2">
        <v>52</v>
      </c>
      <c r="C15" s="2">
        <v>235</v>
      </c>
      <c r="D15" s="2">
        <v>8.9510000000000005</v>
      </c>
      <c r="E15" s="2">
        <v>9.4290000000000003</v>
      </c>
      <c r="F15" s="2">
        <f t="shared" si="1"/>
        <v>0.47799999999999976</v>
      </c>
      <c r="G15" s="2">
        <v>9.4169999999999998</v>
      </c>
      <c r="H15" s="2">
        <f t="shared" si="2"/>
        <v>0.4659999999999993</v>
      </c>
      <c r="I15" s="2">
        <v>9.4130000000000003</v>
      </c>
      <c r="J15" s="2">
        <f t="shared" si="3"/>
        <v>0.46199999999999974</v>
      </c>
      <c r="K15" s="3">
        <f t="shared" si="4"/>
        <v>0.83682008368191674</v>
      </c>
      <c r="L15" s="3">
        <f t="shared" si="5"/>
        <v>2.5104602510461205</v>
      </c>
    </row>
    <row r="16" spans="1:12" x14ac:dyDescent="0.2">
      <c r="A16" s="8">
        <f t="shared" si="0"/>
        <v>886</v>
      </c>
      <c r="B16" s="2">
        <v>56</v>
      </c>
      <c r="C16" s="2">
        <v>181</v>
      </c>
      <c r="D16" s="2">
        <v>8.6929999999999996</v>
      </c>
      <c r="E16" s="2">
        <v>9.3529999999999998</v>
      </c>
      <c r="F16" s="2">
        <f t="shared" si="1"/>
        <v>0.66000000000000014</v>
      </c>
      <c r="G16" s="2">
        <v>9.3409999999999993</v>
      </c>
      <c r="H16" s="2">
        <f t="shared" si="2"/>
        <v>0.64799999999999969</v>
      </c>
      <c r="I16" s="2">
        <v>9.3339999999999996</v>
      </c>
      <c r="J16" s="2">
        <f t="shared" si="3"/>
        <v>0.64100000000000001</v>
      </c>
      <c r="K16" s="3">
        <f t="shared" si="4"/>
        <v>1.0606060606060108</v>
      </c>
      <c r="L16" s="3">
        <f t="shared" si="5"/>
        <v>1.8181818181818854</v>
      </c>
    </row>
    <row r="17" spans="1:12" x14ac:dyDescent="0.2">
      <c r="A17" s="8">
        <f t="shared" si="0"/>
        <v>890</v>
      </c>
      <c r="B17" s="2">
        <v>60</v>
      </c>
      <c r="C17" s="2">
        <v>13</v>
      </c>
      <c r="D17" s="2">
        <v>8.2010000000000005</v>
      </c>
      <c r="E17" s="2">
        <v>8.8729999999999993</v>
      </c>
      <c r="F17" s="2">
        <f t="shared" si="1"/>
        <v>0.67199999999999882</v>
      </c>
      <c r="G17" s="2">
        <v>8.8640000000000008</v>
      </c>
      <c r="H17" s="2">
        <f t="shared" si="2"/>
        <v>0.66300000000000026</v>
      </c>
      <c r="I17" s="2">
        <v>8.8569999999999993</v>
      </c>
      <c r="J17" s="2">
        <f t="shared" si="3"/>
        <v>0.65599999999999881</v>
      </c>
      <c r="K17" s="3">
        <f t="shared" si="4"/>
        <v>1.0416666666668841</v>
      </c>
      <c r="L17" s="3">
        <f t="shared" si="5"/>
        <v>1.3392857142854986</v>
      </c>
    </row>
    <row r="18" spans="1:12" x14ac:dyDescent="0.2">
      <c r="A18" s="8">
        <f t="shared" si="0"/>
        <v>894</v>
      </c>
      <c r="B18" s="2">
        <v>64</v>
      </c>
      <c r="C18" s="2">
        <v>1</v>
      </c>
      <c r="D18" s="2">
        <v>8.9860000000000007</v>
      </c>
      <c r="E18" s="2">
        <v>9.7780000000000005</v>
      </c>
      <c r="F18" s="2">
        <f t="shared" si="1"/>
        <v>0.79199999999999982</v>
      </c>
      <c r="G18" s="2">
        <v>9.7690000000000001</v>
      </c>
      <c r="H18" s="2">
        <f t="shared" si="2"/>
        <v>0.78299999999999947</v>
      </c>
      <c r="I18" s="2">
        <v>9.7609999999999992</v>
      </c>
      <c r="J18" s="2">
        <f t="shared" si="3"/>
        <v>0.77499999999999858</v>
      </c>
      <c r="K18" s="3">
        <f t="shared" si="4"/>
        <v>1.0101010101011232</v>
      </c>
      <c r="L18" s="3">
        <f t="shared" si="5"/>
        <v>1.1363636363636798</v>
      </c>
    </row>
    <row r="19" spans="1:12" x14ac:dyDescent="0.2">
      <c r="A19" s="8">
        <f t="shared" si="0"/>
        <v>898</v>
      </c>
      <c r="B19" s="2">
        <v>68</v>
      </c>
      <c r="C19" s="2">
        <v>12</v>
      </c>
      <c r="D19" s="2">
        <v>9.2560000000000002</v>
      </c>
      <c r="E19" s="2">
        <v>9.8089999999999993</v>
      </c>
      <c r="F19" s="2">
        <f t="shared" si="1"/>
        <v>0.55299999999999905</v>
      </c>
      <c r="G19" s="2">
        <v>9.7989999999999995</v>
      </c>
      <c r="H19" s="2">
        <f t="shared" si="2"/>
        <v>0.54299999999999926</v>
      </c>
      <c r="I19" s="2">
        <v>9.7919999999999998</v>
      </c>
      <c r="J19" s="2">
        <f t="shared" si="3"/>
        <v>0.53599999999999959</v>
      </c>
      <c r="K19" s="3">
        <f t="shared" si="4"/>
        <v>1.2658227848100696</v>
      </c>
      <c r="L19" s="3">
        <f t="shared" si="5"/>
        <v>1.8083182640144302</v>
      </c>
    </row>
    <row r="20" spans="1:12" x14ac:dyDescent="0.2">
      <c r="A20" s="8">
        <f t="shared" si="0"/>
        <v>902</v>
      </c>
      <c r="B20" s="2">
        <v>72</v>
      </c>
      <c r="C20" s="2">
        <v>266</v>
      </c>
      <c r="D20" s="2">
        <v>8.8480000000000008</v>
      </c>
      <c r="E20" s="2">
        <v>9.4239999999999995</v>
      </c>
      <c r="F20" s="2">
        <f t="shared" si="1"/>
        <v>0.57599999999999874</v>
      </c>
      <c r="G20" s="2">
        <v>9.4109999999999996</v>
      </c>
      <c r="H20" s="2">
        <f t="shared" si="2"/>
        <v>0.56299999999999883</v>
      </c>
      <c r="I20" s="2">
        <v>9.4039999999999999</v>
      </c>
      <c r="J20" s="2">
        <f t="shared" si="3"/>
        <v>0.55599999999999916</v>
      </c>
      <c r="K20" s="3">
        <f t="shared" si="4"/>
        <v>1.2152777777777237</v>
      </c>
      <c r="L20" s="3">
        <f t="shared" si="5"/>
        <v>2.2569444444444309</v>
      </c>
    </row>
    <row r="21" spans="1:12" x14ac:dyDescent="0.2">
      <c r="A21" s="8">
        <f t="shared" si="0"/>
        <v>906</v>
      </c>
      <c r="B21" s="2">
        <v>76</v>
      </c>
      <c r="C21" s="2">
        <v>128</v>
      </c>
      <c r="D21" s="2">
        <v>8.9239999999999995</v>
      </c>
      <c r="E21" s="2">
        <v>9.2330000000000005</v>
      </c>
      <c r="F21" s="2">
        <f t="shared" si="1"/>
        <v>0.30900000000000105</v>
      </c>
      <c r="G21" s="2">
        <v>9.2230000000000008</v>
      </c>
      <c r="H21" s="2">
        <f t="shared" si="2"/>
        <v>0.29900000000000126</v>
      </c>
      <c r="I21" s="2">
        <v>9.2189999999999994</v>
      </c>
      <c r="J21" s="2">
        <f t="shared" si="3"/>
        <v>0.29499999999999993</v>
      </c>
      <c r="K21" s="3">
        <f t="shared" si="4"/>
        <v>1.2944983818774505</v>
      </c>
      <c r="L21" s="3">
        <f t="shared" si="5"/>
        <v>3.2362459546924738</v>
      </c>
    </row>
    <row r="22" spans="1:12" x14ac:dyDescent="0.2">
      <c r="A22" s="8">
        <f t="shared" si="0"/>
        <v>910</v>
      </c>
      <c r="B22" s="2">
        <v>80</v>
      </c>
      <c r="C22" s="2">
        <v>70</v>
      </c>
      <c r="D22" s="2">
        <v>9.3109999999999999</v>
      </c>
      <c r="E22" s="2">
        <v>9.798</v>
      </c>
      <c r="F22" s="2">
        <f t="shared" si="1"/>
        <v>0.4870000000000001</v>
      </c>
      <c r="G22" s="2">
        <v>9.7859999999999996</v>
      </c>
      <c r="H22" s="2">
        <f t="shared" si="2"/>
        <v>0.47499999999999964</v>
      </c>
      <c r="I22" s="2">
        <v>9.7780000000000005</v>
      </c>
      <c r="J22" s="2">
        <f t="shared" si="3"/>
        <v>0.46700000000000053</v>
      </c>
      <c r="K22" s="3">
        <f t="shared" si="4"/>
        <v>1.6427104722790793</v>
      </c>
      <c r="L22" s="3">
        <f t="shared" si="5"/>
        <v>2.4640657084189832</v>
      </c>
    </row>
    <row r="23" spans="1:12" x14ac:dyDescent="0.2">
      <c r="A23" s="8">
        <f t="shared" si="0"/>
        <v>914</v>
      </c>
      <c r="B23" s="2">
        <v>84</v>
      </c>
      <c r="C23" s="2">
        <v>138</v>
      </c>
      <c r="D23" s="2">
        <v>8.9550000000000001</v>
      </c>
      <c r="E23" s="2">
        <v>9.6379999999999999</v>
      </c>
      <c r="F23" s="2">
        <f t="shared" si="1"/>
        <v>0.68299999999999983</v>
      </c>
      <c r="G23" s="2">
        <v>9.6210000000000004</v>
      </c>
      <c r="H23" s="2">
        <f t="shared" si="2"/>
        <v>0.66600000000000037</v>
      </c>
      <c r="I23" s="2">
        <v>9.6129999999999995</v>
      </c>
      <c r="J23" s="2">
        <f t="shared" si="3"/>
        <v>0.65799999999999947</v>
      </c>
      <c r="K23" s="3">
        <f t="shared" si="4"/>
        <v>1.1713030746707023</v>
      </c>
      <c r="L23" s="3">
        <f t="shared" si="5"/>
        <v>2.4890190336748885</v>
      </c>
    </row>
    <row r="24" spans="1:12" x14ac:dyDescent="0.2">
      <c r="A24" s="8">
        <f t="shared" si="0"/>
        <v>918</v>
      </c>
      <c r="B24" s="2">
        <v>88</v>
      </c>
      <c r="C24" s="2">
        <v>92</v>
      </c>
      <c r="D24" s="2">
        <v>8.7759999999999998</v>
      </c>
      <c r="E24" s="2">
        <v>9.2739999999999991</v>
      </c>
      <c r="F24" s="2">
        <f t="shared" si="1"/>
        <v>0.49799999999999933</v>
      </c>
      <c r="G24" s="2">
        <v>9.2609999999999992</v>
      </c>
      <c r="H24" s="2">
        <f t="shared" si="2"/>
        <v>0.48499999999999943</v>
      </c>
      <c r="I24" s="2">
        <v>9.2550000000000008</v>
      </c>
      <c r="J24" s="2">
        <f t="shared" si="3"/>
        <v>0.47900000000000098</v>
      </c>
      <c r="K24" s="3">
        <f t="shared" si="4"/>
        <v>1.2048192771081243</v>
      </c>
      <c r="L24" s="3">
        <f t="shared" si="5"/>
        <v>2.6104417670682611</v>
      </c>
    </row>
    <row r="25" spans="1:12" x14ac:dyDescent="0.2">
      <c r="A25" s="8">
        <f t="shared" si="0"/>
        <v>922</v>
      </c>
      <c r="B25" s="2">
        <v>92</v>
      </c>
      <c r="C25" s="2">
        <v>202</v>
      </c>
      <c r="D25" s="2">
        <v>8.9390000000000001</v>
      </c>
      <c r="E25" s="2">
        <v>9.3079999999999998</v>
      </c>
      <c r="F25" s="2">
        <f t="shared" si="1"/>
        <v>0.36899999999999977</v>
      </c>
      <c r="G25" s="2">
        <v>9.2989999999999995</v>
      </c>
      <c r="H25" s="2">
        <f t="shared" si="2"/>
        <v>0.35999999999999943</v>
      </c>
      <c r="I25" s="2">
        <v>9.2940000000000005</v>
      </c>
      <c r="J25" s="2">
        <f t="shared" si="3"/>
        <v>0.35500000000000043</v>
      </c>
      <c r="K25" s="3">
        <f t="shared" si="4"/>
        <v>1.3550135501352325</v>
      </c>
      <c r="L25" s="3">
        <f t="shared" si="5"/>
        <v>2.4390243902439934</v>
      </c>
    </row>
    <row r="26" spans="1:12" x14ac:dyDescent="0.2">
      <c r="A26" s="8">
        <f t="shared" si="0"/>
        <v>926</v>
      </c>
      <c r="B26" s="2">
        <v>96</v>
      </c>
      <c r="C26" s="2">
        <v>28</v>
      </c>
      <c r="D26" s="2">
        <v>8.83</v>
      </c>
      <c r="E26" s="2">
        <v>9.4060000000000006</v>
      </c>
      <c r="F26" s="2">
        <f t="shared" si="1"/>
        <v>0.57600000000000051</v>
      </c>
      <c r="G26" s="2">
        <v>9.3949999999999996</v>
      </c>
      <c r="H26" s="2">
        <f t="shared" si="2"/>
        <v>0.5649999999999995</v>
      </c>
      <c r="I26" s="2">
        <v>9.3889999999999993</v>
      </c>
      <c r="J26" s="2">
        <f t="shared" si="3"/>
        <v>0.55899999999999928</v>
      </c>
      <c r="K26" s="3">
        <f t="shared" si="4"/>
        <v>1.0416666666667054</v>
      </c>
      <c r="L26" s="3">
        <f t="shared" si="5"/>
        <v>1.9097222222223986</v>
      </c>
    </row>
    <row r="27" spans="1:12" x14ac:dyDescent="0.2">
      <c r="A27" s="8">
        <f t="shared" si="0"/>
        <v>930</v>
      </c>
      <c r="B27" s="2">
        <v>100</v>
      </c>
      <c r="C27" s="2"/>
      <c r="D27" s="2"/>
      <c r="E27" s="2"/>
      <c r="F27" s="2">
        <f t="shared" si="1"/>
        <v>0</v>
      </c>
      <c r="G27" s="2"/>
      <c r="H27" s="2">
        <f t="shared" si="2"/>
        <v>0</v>
      </c>
      <c r="I27" s="2"/>
      <c r="J27" s="2">
        <f t="shared" si="3"/>
        <v>0</v>
      </c>
      <c r="K27" s="3"/>
      <c r="L27" s="3"/>
    </row>
    <row r="30" spans="1:12" x14ac:dyDescent="0.2">
      <c r="A30" s="6"/>
      <c r="B30" s="17" t="s">
        <v>16</v>
      </c>
      <c r="C30" s="17"/>
      <c r="D30" s="17"/>
      <c r="E30" s="17"/>
      <c r="F30" s="17"/>
      <c r="G30" s="17"/>
      <c r="H30" s="17"/>
      <c r="I30" s="17"/>
      <c r="J30" s="17"/>
    </row>
    <row r="31" spans="1:12" ht="80" x14ac:dyDescent="0.2">
      <c r="A31" s="7" t="s">
        <v>17</v>
      </c>
      <c r="B31" s="1" t="s">
        <v>4</v>
      </c>
      <c r="C31" s="1" t="s">
        <v>0</v>
      </c>
      <c r="D31" s="1" t="s">
        <v>1</v>
      </c>
      <c r="E31" s="1" t="s">
        <v>2</v>
      </c>
      <c r="F31" s="1" t="s">
        <v>3</v>
      </c>
      <c r="G31" s="1" t="s">
        <v>5</v>
      </c>
      <c r="H31" s="1" t="s">
        <v>6</v>
      </c>
      <c r="I31" s="1" t="s">
        <v>7</v>
      </c>
      <c r="J31" s="1" t="s">
        <v>8</v>
      </c>
      <c r="K31" s="1" t="s">
        <v>18</v>
      </c>
      <c r="L31" s="1" t="s">
        <v>19</v>
      </c>
    </row>
    <row r="32" spans="1:12" x14ac:dyDescent="0.2">
      <c r="A32" s="5">
        <f>$B32+830</f>
        <v>832</v>
      </c>
      <c r="B32" s="2">
        <v>2</v>
      </c>
      <c r="C32" s="2">
        <v>234</v>
      </c>
      <c r="D32" s="2">
        <v>8.4949999999999992</v>
      </c>
      <c r="E32" s="2">
        <v>8.7750000000000004</v>
      </c>
      <c r="F32" s="2">
        <f>$E32-$D32</f>
        <v>0.28000000000000114</v>
      </c>
      <c r="G32" s="2">
        <v>8.7509999999999994</v>
      </c>
      <c r="H32" s="2">
        <f>$G32-$D32</f>
        <v>0.25600000000000023</v>
      </c>
      <c r="I32" s="2">
        <v>8.7430000000000003</v>
      </c>
      <c r="J32" s="2">
        <f>$I32-$D32</f>
        <v>0.24800000000000111</v>
      </c>
      <c r="K32" s="2">
        <f>(($H32-$J32)/$F32)*100</f>
        <v>2.8571428571425308</v>
      </c>
      <c r="L32" s="2">
        <f>(1-($H32/$F32))*100</f>
        <v>8.5714285714288625</v>
      </c>
    </row>
    <row r="33" spans="1:12" x14ac:dyDescent="0.2">
      <c r="A33" s="5">
        <f t="shared" ref="A33:A55" si="6">$B33+830</f>
        <v>836</v>
      </c>
      <c r="B33" s="2">
        <f>$B32+4</f>
        <v>6</v>
      </c>
      <c r="C33" s="2">
        <v>139</v>
      </c>
      <c r="D33" s="2">
        <v>9.0389999999999997</v>
      </c>
      <c r="E33" s="2">
        <v>9.3680000000000003</v>
      </c>
      <c r="F33" s="2">
        <f t="shared" ref="F33:F55" si="7">$E33-$D33</f>
        <v>0.32900000000000063</v>
      </c>
      <c r="G33" s="2">
        <v>9.3439999999999994</v>
      </c>
      <c r="H33" s="2">
        <f t="shared" ref="H33:H55" si="8">$G33-$D33</f>
        <v>0.30499999999999972</v>
      </c>
      <c r="I33" s="2">
        <v>9.3339999999999996</v>
      </c>
      <c r="J33" s="2">
        <f t="shared" ref="J33:J55" si="9">$I33-$D33</f>
        <v>0.29499999999999993</v>
      </c>
      <c r="K33" s="2">
        <f t="shared" ref="K33:K55" si="10">(($H33-$J33)/$F33)*100</f>
        <v>3.0395136778114793</v>
      </c>
      <c r="L33" s="2">
        <f t="shared" ref="L33:L55" si="11">(1-($H33/$F33))*100</f>
        <v>7.2948328267479878</v>
      </c>
    </row>
    <row r="34" spans="1:12" x14ac:dyDescent="0.2">
      <c r="A34" s="5">
        <f t="shared" si="6"/>
        <v>840</v>
      </c>
      <c r="B34" s="2">
        <f t="shared" ref="B34:B55" si="12">$B33+4</f>
        <v>10</v>
      </c>
      <c r="C34" s="2">
        <v>95</v>
      </c>
      <c r="D34" s="2">
        <v>9.032</v>
      </c>
      <c r="E34" s="2">
        <v>9.4380000000000006</v>
      </c>
      <c r="F34" s="2">
        <f t="shared" si="7"/>
        <v>0.40600000000000058</v>
      </c>
      <c r="G34" s="2">
        <v>9.4260000000000002</v>
      </c>
      <c r="H34" s="2">
        <f t="shared" si="8"/>
        <v>0.39400000000000013</v>
      </c>
      <c r="I34" s="2">
        <v>9.4169999999999998</v>
      </c>
      <c r="J34" s="2">
        <f t="shared" si="9"/>
        <v>0.38499999999999979</v>
      </c>
      <c r="K34" s="2">
        <f t="shared" si="10"/>
        <v>2.2167487684729874</v>
      </c>
      <c r="L34" s="2">
        <f t="shared" si="11"/>
        <v>2.9556650246306493</v>
      </c>
    </row>
    <row r="35" spans="1:12" x14ac:dyDescent="0.2">
      <c r="A35" s="5">
        <f t="shared" si="6"/>
        <v>844</v>
      </c>
      <c r="B35" s="2">
        <f t="shared" si="12"/>
        <v>14</v>
      </c>
      <c r="C35" s="2">
        <v>145</v>
      </c>
      <c r="D35" s="2">
        <v>9.2230000000000008</v>
      </c>
      <c r="E35" s="2">
        <v>9.532</v>
      </c>
      <c r="F35" s="2">
        <f t="shared" si="7"/>
        <v>0.30899999999999928</v>
      </c>
      <c r="G35" s="2">
        <v>9.516</v>
      </c>
      <c r="H35" s="2">
        <f t="shared" si="8"/>
        <v>0.29299999999999926</v>
      </c>
      <c r="I35" s="2">
        <v>9.516</v>
      </c>
      <c r="J35" s="2">
        <f t="shared" si="9"/>
        <v>0.29299999999999926</v>
      </c>
      <c r="K35" s="2">
        <f t="shared" si="10"/>
        <v>0</v>
      </c>
      <c r="L35" s="2">
        <f t="shared" si="11"/>
        <v>5.1779935275081073</v>
      </c>
    </row>
    <row r="36" spans="1:12" x14ac:dyDescent="0.2">
      <c r="A36" s="5">
        <f t="shared" si="6"/>
        <v>848</v>
      </c>
      <c r="B36" s="2">
        <f t="shared" si="12"/>
        <v>18</v>
      </c>
      <c r="C36" s="2">
        <v>13</v>
      </c>
      <c r="D36" s="2">
        <v>8.202</v>
      </c>
      <c r="E36" s="2">
        <v>8.7140000000000004</v>
      </c>
      <c r="F36" s="2">
        <f t="shared" si="7"/>
        <v>0.51200000000000045</v>
      </c>
      <c r="G36" s="2">
        <v>8.6989999999999998</v>
      </c>
      <c r="H36" s="2">
        <f t="shared" si="8"/>
        <v>0.49699999999999989</v>
      </c>
      <c r="I36" s="2">
        <v>8.6859999999999999</v>
      </c>
      <c r="J36" s="2">
        <f t="shared" si="9"/>
        <v>0.48399999999999999</v>
      </c>
      <c r="K36" s="2">
        <f t="shared" si="10"/>
        <v>2.5390624999999787</v>
      </c>
      <c r="L36" s="2">
        <f t="shared" si="11"/>
        <v>2.929687500000111</v>
      </c>
    </row>
    <row r="37" spans="1:12" x14ac:dyDescent="0.2">
      <c r="A37" s="5">
        <f t="shared" si="6"/>
        <v>852</v>
      </c>
      <c r="B37" s="2">
        <f t="shared" si="12"/>
        <v>22</v>
      </c>
      <c r="C37" s="2">
        <v>53</v>
      </c>
      <c r="D37" s="2">
        <v>9.5359999999999996</v>
      </c>
      <c r="E37" s="2">
        <v>10.156000000000001</v>
      </c>
      <c r="F37" s="2">
        <f t="shared" si="7"/>
        <v>0.62000000000000099</v>
      </c>
      <c r="G37" s="2">
        <v>10.144</v>
      </c>
      <c r="H37" s="2">
        <f t="shared" si="8"/>
        <v>0.60800000000000054</v>
      </c>
      <c r="I37" s="2">
        <v>10.129</v>
      </c>
      <c r="J37" s="2">
        <f t="shared" si="9"/>
        <v>0.59299999999999997</v>
      </c>
      <c r="K37" s="2">
        <f t="shared" si="10"/>
        <v>2.419354838709765</v>
      </c>
      <c r="L37" s="2">
        <f t="shared" si="11"/>
        <v>1.9354838709678135</v>
      </c>
    </row>
    <row r="38" spans="1:12" x14ac:dyDescent="0.2">
      <c r="A38" s="5">
        <f t="shared" si="6"/>
        <v>856</v>
      </c>
      <c r="B38" s="2">
        <f t="shared" si="12"/>
        <v>26</v>
      </c>
      <c r="C38" s="2">
        <v>127</v>
      </c>
      <c r="D38" s="2">
        <v>9.6780000000000008</v>
      </c>
      <c r="E38" s="2">
        <v>10.164</v>
      </c>
      <c r="F38" s="2">
        <f t="shared" si="7"/>
        <v>0.48599999999999888</v>
      </c>
      <c r="G38" s="2">
        <v>10.14</v>
      </c>
      <c r="H38" s="2">
        <f t="shared" si="8"/>
        <v>0.46199999999999974</v>
      </c>
      <c r="I38" s="2">
        <v>10.128</v>
      </c>
      <c r="J38" s="2">
        <f t="shared" si="9"/>
        <v>0.44999999999999929</v>
      </c>
      <c r="K38" s="2">
        <f t="shared" si="10"/>
        <v>2.4691358024692351</v>
      </c>
      <c r="L38" s="2">
        <f t="shared" si="11"/>
        <v>4.9382716049381052</v>
      </c>
    </row>
    <row r="39" spans="1:12" x14ac:dyDescent="0.2">
      <c r="A39" s="5">
        <f t="shared" si="6"/>
        <v>860</v>
      </c>
      <c r="B39" s="2">
        <f t="shared" si="12"/>
        <v>30</v>
      </c>
      <c r="C39" s="2">
        <v>187</v>
      </c>
      <c r="D39" s="2">
        <v>8.4290000000000003</v>
      </c>
      <c r="E39" s="2">
        <v>8.7720000000000002</v>
      </c>
      <c r="F39" s="2">
        <f t="shared" si="7"/>
        <v>0.34299999999999997</v>
      </c>
      <c r="G39" s="2">
        <v>8.76</v>
      </c>
      <c r="H39" s="2">
        <f t="shared" si="8"/>
        <v>0.33099999999999952</v>
      </c>
      <c r="I39" s="2">
        <v>8.7490000000000006</v>
      </c>
      <c r="J39" s="2">
        <f t="shared" si="9"/>
        <v>0.32000000000000028</v>
      </c>
      <c r="K39" s="2">
        <f t="shared" si="10"/>
        <v>3.2069970845478815</v>
      </c>
      <c r="L39" s="2">
        <f t="shared" si="11"/>
        <v>3.4985422740526073</v>
      </c>
    </row>
    <row r="40" spans="1:12" x14ac:dyDescent="0.2">
      <c r="A40" s="5">
        <f t="shared" si="6"/>
        <v>864</v>
      </c>
      <c r="B40" s="2">
        <f t="shared" si="12"/>
        <v>34</v>
      </c>
      <c r="C40" s="2">
        <v>259</v>
      </c>
      <c r="D40" s="2">
        <v>9.2490000000000006</v>
      </c>
      <c r="E40" s="2">
        <v>9.6509999999999998</v>
      </c>
      <c r="F40" s="2">
        <f t="shared" si="7"/>
        <v>0.40199999999999925</v>
      </c>
      <c r="G40" s="2">
        <v>9.6389999999999993</v>
      </c>
      <c r="H40" s="2">
        <f t="shared" si="8"/>
        <v>0.38999999999999879</v>
      </c>
      <c r="I40" s="2">
        <v>9.6310000000000002</v>
      </c>
      <c r="J40" s="2">
        <f t="shared" si="9"/>
        <v>0.38199999999999967</v>
      </c>
      <c r="K40" s="2">
        <f t="shared" si="10"/>
        <v>1.9900497512435655</v>
      </c>
      <c r="L40" s="2">
        <f t="shared" si="11"/>
        <v>2.9850746268657913</v>
      </c>
    </row>
    <row r="41" spans="1:12" x14ac:dyDescent="0.2">
      <c r="A41" s="5">
        <f t="shared" si="6"/>
        <v>868</v>
      </c>
      <c r="B41" s="2">
        <f t="shared" si="12"/>
        <v>38</v>
      </c>
      <c r="C41" s="2">
        <v>251</v>
      </c>
      <c r="D41" s="2">
        <v>9.2070000000000007</v>
      </c>
      <c r="E41" s="2">
        <v>9.8119999999999994</v>
      </c>
      <c r="F41" s="2">
        <f t="shared" si="7"/>
        <v>0.60499999999999865</v>
      </c>
      <c r="G41" s="2">
        <v>9.8000000000000007</v>
      </c>
      <c r="H41" s="2">
        <f t="shared" si="8"/>
        <v>0.59299999999999997</v>
      </c>
      <c r="I41" s="2">
        <v>9.7889999999999997</v>
      </c>
      <c r="J41" s="2">
        <f t="shared" si="9"/>
        <v>0.58199999999999896</v>
      </c>
      <c r="K41" s="2">
        <f t="shared" si="10"/>
        <v>1.8181818181819891</v>
      </c>
      <c r="L41" s="2">
        <f t="shared" si="11"/>
        <v>1.98347107437995</v>
      </c>
    </row>
    <row r="42" spans="1:12" x14ac:dyDescent="0.2">
      <c r="A42" s="5">
        <f t="shared" si="6"/>
        <v>872</v>
      </c>
      <c r="B42" s="2">
        <f t="shared" si="12"/>
        <v>42</v>
      </c>
      <c r="C42" s="2">
        <v>168</v>
      </c>
      <c r="D42" s="2">
        <v>8.7050000000000001</v>
      </c>
      <c r="E42" s="2">
        <v>9.2100000000000009</v>
      </c>
      <c r="F42" s="2">
        <f t="shared" si="7"/>
        <v>0.50500000000000078</v>
      </c>
      <c r="G42" s="2">
        <v>9.1999999999999993</v>
      </c>
      <c r="H42" s="2">
        <f t="shared" si="8"/>
        <v>0.49499999999999922</v>
      </c>
      <c r="I42" s="2">
        <v>9.1890000000000001</v>
      </c>
      <c r="J42" s="2">
        <f t="shared" si="9"/>
        <v>0.48399999999999999</v>
      </c>
      <c r="K42" s="2">
        <f t="shared" si="10"/>
        <v>2.1782178217820229</v>
      </c>
      <c r="L42" s="2">
        <f t="shared" si="11"/>
        <v>1.9801980198022817</v>
      </c>
    </row>
    <row r="43" spans="1:12" x14ac:dyDescent="0.2">
      <c r="A43" s="5">
        <f t="shared" si="6"/>
        <v>876</v>
      </c>
      <c r="B43" s="2">
        <f t="shared" si="12"/>
        <v>46</v>
      </c>
      <c r="C43" s="2">
        <v>25</v>
      </c>
      <c r="D43" s="2">
        <v>7.6420000000000003</v>
      </c>
      <c r="E43" s="2">
        <v>8.3699999999999992</v>
      </c>
      <c r="F43" s="2">
        <f t="shared" si="7"/>
        <v>0.72799999999999887</v>
      </c>
      <c r="G43" s="2">
        <v>8.3520000000000003</v>
      </c>
      <c r="H43" s="2">
        <f t="shared" si="8"/>
        <v>0.71</v>
      </c>
      <c r="I43" s="2">
        <v>8.3369999999999997</v>
      </c>
      <c r="J43" s="2">
        <f t="shared" si="9"/>
        <v>0.6949999999999994</v>
      </c>
      <c r="K43" s="2">
        <f t="shared" si="10"/>
        <v>2.0604395604396415</v>
      </c>
      <c r="L43" s="2">
        <f t="shared" si="11"/>
        <v>2.4725274725273305</v>
      </c>
    </row>
    <row r="44" spans="1:12" x14ac:dyDescent="0.2">
      <c r="A44" s="5">
        <f t="shared" si="6"/>
        <v>880</v>
      </c>
      <c r="B44" s="2">
        <f t="shared" si="12"/>
        <v>50</v>
      </c>
      <c r="C44" s="2">
        <v>167</v>
      </c>
      <c r="D44" s="2">
        <v>8.3819999999999997</v>
      </c>
      <c r="E44" s="2">
        <v>8.9309999999999992</v>
      </c>
      <c r="F44" s="2">
        <f t="shared" si="7"/>
        <v>0.54899999999999949</v>
      </c>
      <c r="G44" s="2">
        <v>8.9209999999999994</v>
      </c>
      <c r="H44" s="2">
        <f t="shared" si="8"/>
        <v>0.5389999999999997</v>
      </c>
      <c r="I44" s="2">
        <v>8.9109999999999996</v>
      </c>
      <c r="J44" s="2">
        <f t="shared" si="9"/>
        <v>0.52899999999999991</v>
      </c>
      <c r="K44" s="2">
        <f t="shared" si="10"/>
        <v>1.8214936247722759</v>
      </c>
      <c r="L44" s="2">
        <f t="shared" si="11"/>
        <v>1.8214936247722746</v>
      </c>
    </row>
    <row r="45" spans="1:12" x14ac:dyDescent="0.2">
      <c r="A45" s="5">
        <f t="shared" si="6"/>
        <v>884</v>
      </c>
      <c r="B45" s="2">
        <f t="shared" si="12"/>
        <v>54</v>
      </c>
      <c r="C45" s="2">
        <v>98</v>
      </c>
      <c r="D45" s="2">
        <v>8.39</v>
      </c>
      <c r="E45" s="2">
        <v>8.9619999999999997</v>
      </c>
      <c r="F45" s="2">
        <f t="shared" si="7"/>
        <v>0.57199999999999918</v>
      </c>
      <c r="G45" s="2">
        <v>8.9540000000000006</v>
      </c>
      <c r="H45" s="2">
        <f t="shared" si="8"/>
        <v>0.56400000000000006</v>
      </c>
      <c r="I45" s="2">
        <v>8.9450000000000003</v>
      </c>
      <c r="J45" s="2">
        <f t="shared" si="9"/>
        <v>0.55499999999999972</v>
      </c>
      <c r="K45" s="2">
        <f t="shared" si="10"/>
        <v>1.5734265734266353</v>
      </c>
      <c r="L45" s="2">
        <f t="shared" si="11"/>
        <v>1.3986013986012513</v>
      </c>
    </row>
    <row r="46" spans="1:12" x14ac:dyDescent="0.2">
      <c r="A46" s="5">
        <f t="shared" si="6"/>
        <v>888</v>
      </c>
      <c r="B46" s="2">
        <f t="shared" si="12"/>
        <v>58</v>
      </c>
      <c r="C46" s="2">
        <v>20</v>
      </c>
      <c r="D46" s="2">
        <v>8.2769999999999992</v>
      </c>
      <c r="E46" s="2">
        <v>8.8089999999999993</v>
      </c>
      <c r="F46" s="2">
        <f t="shared" si="7"/>
        <v>0.53200000000000003</v>
      </c>
      <c r="G46" s="2">
        <v>8.8010000000000002</v>
      </c>
      <c r="H46" s="2">
        <f t="shared" si="8"/>
        <v>0.52400000000000091</v>
      </c>
      <c r="I46" s="2">
        <v>8.7940000000000005</v>
      </c>
      <c r="J46" s="2">
        <f t="shared" si="9"/>
        <v>0.51700000000000124</v>
      </c>
      <c r="K46" s="2">
        <f t="shared" si="10"/>
        <v>1.3157894736841491</v>
      </c>
      <c r="L46" s="2">
        <f t="shared" si="11"/>
        <v>1.503759398496074</v>
      </c>
    </row>
    <row r="47" spans="1:12" x14ac:dyDescent="0.2">
      <c r="A47" s="5">
        <f t="shared" si="6"/>
        <v>892</v>
      </c>
      <c r="B47" s="2">
        <f t="shared" si="12"/>
        <v>62</v>
      </c>
      <c r="C47" s="2">
        <v>1</v>
      </c>
      <c r="D47" s="2">
        <v>8.9939999999999998</v>
      </c>
      <c r="E47" s="2">
        <v>9.6920000000000002</v>
      </c>
      <c r="F47" s="2">
        <f t="shared" si="7"/>
        <v>0.6980000000000004</v>
      </c>
      <c r="G47" s="2">
        <v>9.6769999999999996</v>
      </c>
      <c r="H47" s="2">
        <f t="shared" si="8"/>
        <v>0.68299999999999983</v>
      </c>
      <c r="I47" s="2">
        <v>9.6649999999999991</v>
      </c>
      <c r="J47" s="2">
        <f t="shared" si="9"/>
        <v>0.67099999999999937</v>
      </c>
      <c r="K47" s="2">
        <f t="shared" si="10"/>
        <v>1.719197707736454</v>
      </c>
      <c r="L47" s="2">
        <f t="shared" si="11"/>
        <v>2.1489971346705716</v>
      </c>
    </row>
    <row r="48" spans="1:12" x14ac:dyDescent="0.2">
      <c r="A48" s="5">
        <f t="shared" si="6"/>
        <v>896</v>
      </c>
      <c r="B48" s="2">
        <f t="shared" si="12"/>
        <v>66</v>
      </c>
      <c r="C48" s="2">
        <v>87</v>
      </c>
      <c r="D48" s="2">
        <v>9.2520000000000007</v>
      </c>
      <c r="E48" s="2">
        <v>9.92</v>
      </c>
      <c r="F48" s="2">
        <f t="shared" si="7"/>
        <v>0.66799999999999926</v>
      </c>
      <c r="G48" s="2">
        <v>9.907</v>
      </c>
      <c r="H48" s="2">
        <f t="shared" si="8"/>
        <v>0.65499999999999936</v>
      </c>
      <c r="I48" s="2">
        <v>9.8949999999999996</v>
      </c>
      <c r="J48" s="2">
        <f t="shared" si="9"/>
        <v>0.64299999999999891</v>
      </c>
      <c r="K48" s="2">
        <f t="shared" si="10"/>
        <v>1.7964071856288126</v>
      </c>
      <c r="L48" s="2">
        <f t="shared" si="11"/>
        <v>1.9461077844311281</v>
      </c>
    </row>
    <row r="49" spans="1:12" x14ac:dyDescent="0.2">
      <c r="A49" s="5">
        <f t="shared" si="6"/>
        <v>900</v>
      </c>
      <c r="B49" s="2">
        <f t="shared" si="12"/>
        <v>70</v>
      </c>
      <c r="C49" s="2">
        <v>116</v>
      </c>
      <c r="D49" s="2">
        <v>9.0139999999999993</v>
      </c>
      <c r="E49" s="2">
        <v>9.4580000000000002</v>
      </c>
      <c r="F49" s="2">
        <f t="shared" si="7"/>
        <v>0.44400000000000084</v>
      </c>
      <c r="G49" s="2">
        <v>9.4469999999999992</v>
      </c>
      <c r="H49" s="2">
        <f t="shared" si="8"/>
        <v>0.43299999999999983</v>
      </c>
      <c r="I49" s="2">
        <v>9.4359999999999999</v>
      </c>
      <c r="J49" s="2">
        <f t="shared" si="9"/>
        <v>0.4220000000000006</v>
      </c>
      <c r="K49" s="2">
        <f t="shared" si="10"/>
        <v>2.4774774774772998</v>
      </c>
      <c r="L49" s="2">
        <f t="shared" si="11"/>
        <v>2.4774774774776964</v>
      </c>
    </row>
    <row r="50" spans="1:12" x14ac:dyDescent="0.2">
      <c r="A50" s="5">
        <f t="shared" si="6"/>
        <v>904</v>
      </c>
      <c r="B50" s="2">
        <f t="shared" si="12"/>
        <v>74</v>
      </c>
      <c r="C50" s="2">
        <v>184</v>
      </c>
      <c r="D50" s="2">
        <v>9.44</v>
      </c>
      <c r="E50" s="2">
        <v>10.092000000000001</v>
      </c>
      <c r="F50" s="2">
        <f t="shared" si="7"/>
        <v>0.65200000000000102</v>
      </c>
      <c r="G50" s="2">
        <v>10.081</v>
      </c>
      <c r="H50" s="2">
        <f t="shared" si="8"/>
        <v>0.64100000000000001</v>
      </c>
      <c r="I50" s="2">
        <v>10.067</v>
      </c>
      <c r="J50" s="2">
        <f t="shared" si="9"/>
        <v>0.62700000000000067</v>
      </c>
      <c r="K50" s="2">
        <f t="shared" si="10"/>
        <v>2.1472392638035775</v>
      </c>
      <c r="L50" s="2">
        <f t="shared" si="11"/>
        <v>1.6871165644173347</v>
      </c>
    </row>
    <row r="51" spans="1:12" x14ac:dyDescent="0.2">
      <c r="A51" s="5">
        <f t="shared" si="6"/>
        <v>908</v>
      </c>
      <c r="B51" s="2">
        <f t="shared" si="12"/>
        <v>78</v>
      </c>
      <c r="C51" s="2">
        <v>239</v>
      </c>
      <c r="D51" s="2">
        <v>8.7189999999999994</v>
      </c>
      <c r="E51" s="2">
        <v>9.218</v>
      </c>
      <c r="F51" s="2">
        <f t="shared" si="7"/>
        <v>0.49900000000000055</v>
      </c>
      <c r="G51" s="2">
        <v>9.2029999999999994</v>
      </c>
      <c r="H51" s="2">
        <f t="shared" si="8"/>
        <v>0.48399999999999999</v>
      </c>
      <c r="I51" s="2">
        <v>9.1920000000000002</v>
      </c>
      <c r="J51" s="2">
        <f t="shared" si="9"/>
        <v>0.47300000000000075</v>
      </c>
      <c r="K51" s="2">
        <f t="shared" si="10"/>
        <v>2.2044088176351142</v>
      </c>
      <c r="L51" s="2">
        <f t="shared" si="11"/>
        <v>3.0060120240482102</v>
      </c>
    </row>
    <row r="52" spans="1:12" x14ac:dyDescent="0.2">
      <c r="A52" s="5">
        <f t="shared" si="6"/>
        <v>912</v>
      </c>
      <c r="B52" s="2">
        <f t="shared" si="12"/>
        <v>82</v>
      </c>
      <c r="C52" s="2">
        <v>42</v>
      </c>
      <c r="D52" s="2">
        <v>8.5570000000000004</v>
      </c>
      <c r="E52" s="2">
        <v>9.1620000000000008</v>
      </c>
      <c r="F52" s="2">
        <f t="shared" si="7"/>
        <v>0.60500000000000043</v>
      </c>
      <c r="G52" s="2">
        <v>9.1509999999999998</v>
      </c>
      <c r="H52" s="2">
        <f t="shared" si="8"/>
        <v>0.59399999999999942</v>
      </c>
      <c r="I52" s="2">
        <v>9.141</v>
      </c>
      <c r="J52" s="2">
        <f t="shared" si="9"/>
        <v>0.58399999999999963</v>
      </c>
      <c r="K52" s="2">
        <f t="shared" si="10"/>
        <v>1.6528925619834347</v>
      </c>
      <c r="L52" s="2">
        <f t="shared" si="11"/>
        <v>1.8181818181819853</v>
      </c>
    </row>
    <row r="53" spans="1:12" x14ac:dyDescent="0.2">
      <c r="A53" s="5">
        <f t="shared" si="6"/>
        <v>916</v>
      </c>
      <c r="B53" s="2">
        <f t="shared" si="12"/>
        <v>86</v>
      </c>
      <c r="C53" s="2">
        <v>12</v>
      </c>
      <c r="D53" s="2">
        <v>9.2590000000000003</v>
      </c>
      <c r="E53" s="2">
        <v>9.9469999999999992</v>
      </c>
      <c r="F53" s="2">
        <f t="shared" si="7"/>
        <v>0.68799999999999883</v>
      </c>
      <c r="G53" s="2">
        <v>9.9290000000000003</v>
      </c>
      <c r="H53" s="2">
        <f t="shared" si="8"/>
        <v>0.66999999999999993</v>
      </c>
      <c r="I53" s="2">
        <v>9.9160000000000004</v>
      </c>
      <c r="J53" s="2">
        <f t="shared" si="9"/>
        <v>0.65700000000000003</v>
      </c>
      <c r="K53" s="2">
        <f t="shared" si="10"/>
        <v>1.8895348837209189</v>
      </c>
      <c r="L53" s="2">
        <f t="shared" si="11"/>
        <v>2.6162790697672911</v>
      </c>
    </row>
    <row r="54" spans="1:12" x14ac:dyDescent="0.2">
      <c r="A54" s="5">
        <f t="shared" si="6"/>
        <v>920</v>
      </c>
      <c r="B54" s="2">
        <f t="shared" si="12"/>
        <v>90</v>
      </c>
      <c r="C54" s="2">
        <v>257</v>
      </c>
      <c r="D54" s="2">
        <v>9.1839999999999993</v>
      </c>
      <c r="E54" s="2">
        <v>9.6560000000000006</v>
      </c>
      <c r="F54" s="2">
        <f t="shared" si="7"/>
        <v>0.47200000000000131</v>
      </c>
      <c r="G54" s="2">
        <v>9.6440000000000001</v>
      </c>
      <c r="H54" s="2">
        <f t="shared" si="8"/>
        <v>0.46000000000000085</v>
      </c>
      <c r="I54" s="2">
        <v>9.6349999999999998</v>
      </c>
      <c r="J54" s="2">
        <f t="shared" si="9"/>
        <v>0.45100000000000051</v>
      </c>
      <c r="K54" s="2">
        <f t="shared" si="10"/>
        <v>1.9067796610170162</v>
      </c>
      <c r="L54" s="2">
        <f t="shared" si="11"/>
        <v>2.5423728813560253</v>
      </c>
    </row>
    <row r="55" spans="1:12" x14ac:dyDescent="0.2">
      <c r="A55" s="5">
        <f t="shared" si="6"/>
        <v>924</v>
      </c>
      <c r="B55" s="2">
        <f t="shared" si="12"/>
        <v>94</v>
      </c>
      <c r="C55" s="2">
        <v>266</v>
      </c>
      <c r="D55" s="2">
        <v>8.8520000000000003</v>
      </c>
      <c r="E55" s="2">
        <v>9.6809999999999992</v>
      </c>
      <c r="F55" s="2">
        <f t="shared" si="7"/>
        <v>0.82899999999999885</v>
      </c>
      <c r="G55" s="2">
        <v>9.67</v>
      </c>
      <c r="H55" s="2">
        <f t="shared" si="8"/>
        <v>0.81799999999999962</v>
      </c>
      <c r="I55" s="2">
        <v>9.6509999999999998</v>
      </c>
      <c r="J55" s="2">
        <f t="shared" si="9"/>
        <v>0.79899999999999949</v>
      </c>
      <c r="K55" s="2">
        <f t="shared" si="10"/>
        <v>2.291917973462021</v>
      </c>
      <c r="L55" s="2">
        <f t="shared" si="11"/>
        <v>1.326899879372645</v>
      </c>
    </row>
    <row r="56" spans="1:12" x14ac:dyDescent="0.2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</sheetData>
  <mergeCells count="2">
    <mergeCell ref="B1:J1"/>
    <mergeCell ref="B30:J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7"/>
  <sheetViews>
    <sheetView workbookViewId="0">
      <selection activeCell="G29" sqref="G29"/>
    </sheetView>
  </sheetViews>
  <sheetFormatPr baseColWidth="10" defaultRowHeight="16" x14ac:dyDescent="0.2"/>
  <sheetData>
    <row r="1" spans="1:12" x14ac:dyDescent="0.2">
      <c r="A1" s="6"/>
      <c r="B1" s="17" t="s">
        <v>13</v>
      </c>
      <c r="C1" s="17"/>
      <c r="D1" s="17"/>
      <c r="E1" s="17"/>
      <c r="F1" s="17"/>
      <c r="G1" s="17"/>
      <c r="H1" s="17"/>
      <c r="I1" s="17"/>
      <c r="J1" s="17"/>
    </row>
    <row r="2" spans="1:12" ht="80" x14ac:dyDescent="0.2">
      <c r="A2" s="7" t="s">
        <v>17</v>
      </c>
      <c r="B2" s="1" t="s">
        <v>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18</v>
      </c>
      <c r="L2" s="1" t="s">
        <v>19</v>
      </c>
    </row>
    <row r="3" spans="1:12" x14ac:dyDescent="0.2">
      <c r="A3" s="8">
        <f>$B3+930</f>
        <v>934</v>
      </c>
      <c r="B3" s="2">
        <v>4</v>
      </c>
      <c r="C3" s="2">
        <v>227</v>
      </c>
      <c r="D3" s="2">
        <v>8.73</v>
      </c>
      <c r="E3" s="2">
        <v>9.4819999999999993</v>
      </c>
      <c r="F3" s="2">
        <f>$E3-$D3</f>
        <v>0.75199999999999889</v>
      </c>
      <c r="G3" s="2">
        <v>9.4710000000000001</v>
      </c>
      <c r="H3" s="2">
        <f>$G3-$D3</f>
        <v>0.74099999999999966</v>
      </c>
      <c r="I3" s="2">
        <v>9.4640000000000004</v>
      </c>
      <c r="J3" s="2">
        <f>$I3-$D3</f>
        <v>0.73399999999999999</v>
      </c>
      <c r="K3" s="3">
        <f>(($H3-$J3)/$F3)*100</f>
        <v>0.93085106382974525</v>
      </c>
      <c r="L3" s="3">
        <f>(1-($H3/$F3))*100</f>
        <v>1.46276595744671</v>
      </c>
    </row>
    <row r="4" spans="1:12" x14ac:dyDescent="0.2">
      <c r="A4" s="8">
        <f t="shared" ref="A4:A27" si="0">$B4+930</f>
        <v>938</v>
      </c>
      <c r="B4" s="2">
        <v>8</v>
      </c>
      <c r="C4" s="2">
        <v>231</v>
      </c>
      <c r="D4" s="2">
        <v>8.8040000000000003</v>
      </c>
      <c r="E4" s="2">
        <v>9.4190000000000005</v>
      </c>
      <c r="F4" s="2">
        <f t="shared" ref="F4:F27" si="1">$E4-$D4</f>
        <v>0.61500000000000021</v>
      </c>
      <c r="G4" s="2">
        <v>9.407</v>
      </c>
      <c r="H4" s="2">
        <f t="shared" ref="H4:H27" si="2">$G4-$D4</f>
        <v>0.60299999999999976</v>
      </c>
      <c r="I4" s="2">
        <v>9.3960000000000008</v>
      </c>
      <c r="J4" s="2">
        <f t="shared" ref="J4:J27" si="3">$I4-$D4</f>
        <v>0.59200000000000053</v>
      </c>
      <c r="K4" s="3">
        <f t="shared" ref="K4:K26" si="4">(($H4-$J4)/$F4)*100</f>
        <v>1.7886178861787363</v>
      </c>
      <c r="L4" s="3">
        <f t="shared" ref="L4:L26" si="5">(1-($H4/$F4))*100</f>
        <v>1.9512195121951903</v>
      </c>
    </row>
    <row r="5" spans="1:12" x14ac:dyDescent="0.2">
      <c r="A5" s="8">
        <f t="shared" si="0"/>
        <v>942</v>
      </c>
      <c r="B5" s="2">
        <v>12</v>
      </c>
      <c r="C5" s="2">
        <v>10</v>
      </c>
      <c r="D5" s="2">
        <v>8.9090000000000007</v>
      </c>
      <c r="E5" s="2">
        <v>9.3729999999999993</v>
      </c>
      <c r="F5" s="2">
        <f t="shared" si="1"/>
        <v>0.46399999999999864</v>
      </c>
      <c r="G5" s="2">
        <v>9.36</v>
      </c>
      <c r="H5" s="2">
        <f t="shared" si="2"/>
        <v>0.45099999999999874</v>
      </c>
      <c r="I5" s="2">
        <v>9.3539999999999992</v>
      </c>
      <c r="J5" s="2">
        <f t="shared" si="3"/>
        <v>0.44499999999999851</v>
      </c>
      <c r="K5" s="3">
        <f t="shared" si="4"/>
        <v>1.2931034482759149</v>
      </c>
      <c r="L5" s="3">
        <f t="shared" si="5"/>
        <v>2.8017241379310165</v>
      </c>
    </row>
    <row r="6" spans="1:12" x14ac:dyDescent="0.2">
      <c r="A6" s="8">
        <f t="shared" si="0"/>
        <v>946</v>
      </c>
      <c r="B6" s="2">
        <v>16</v>
      </c>
      <c r="C6" s="2">
        <v>69</v>
      </c>
      <c r="D6" s="2">
        <v>9.2569999999999997</v>
      </c>
      <c r="E6" s="2">
        <v>9.8309999999999995</v>
      </c>
      <c r="F6" s="2">
        <f t="shared" si="1"/>
        <v>0.57399999999999984</v>
      </c>
      <c r="G6" s="2">
        <v>9.8170000000000002</v>
      </c>
      <c r="H6" s="2">
        <f t="shared" si="2"/>
        <v>0.5600000000000005</v>
      </c>
      <c r="I6" s="2">
        <v>9.8089999999999993</v>
      </c>
      <c r="J6" s="2">
        <f t="shared" si="3"/>
        <v>0.5519999999999996</v>
      </c>
      <c r="K6" s="3">
        <f t="shared" si="4"/>
        <v>1.3937282229966719</v>
      </c>
      <c r="L6" s="3">
        <f t="shared" si="5"/>
        <v>2.4390243902437936</v>
      </c>
    </row>
    <row r="7" spans="1:12" x14ac:dyDescent="0.2">
      <c r="A7" s="8">
        <f t="shared" si="0"/>
        <v>950</v>
      </c>
      <c r="B7" s="2">
        <v>20</v>
      </c>
      <c r="C7" s="2">
        <v>182</v>
      </c>
      <c r="D7" s="2">
        <v>8.6020000000000003</v>
      </c>
      <c r="E7" s="2">
        <v>9.1609999999999996</v>
      </c>
      <c r="F7" s="2">
        <f t="shared" si="1"/>
        <v>0.55899999999999928</v>
      </c>
      <c r="G7" s="2">
        <v>9.1280000000000001</v>
      </c>
      <c r="H7" s="2">
        <f t="shared" si="2"/>
        <v>0.5259999999999998</v>
      </c>
      <c r="I7" s="2">
        <v>9.1159999999999997</v>
      </c>
      <c r="J7" s="2">
        <f t="shared" si="3"/>
        <v>0.51399999999999935</v>
      </c>
      <c r="K7" s="3">
        <f t="shared" si="4"/>
        <v>2.1466905187836263</v>
      </c>
      <c r="L7" s="3">
        <f t="shared" si="5"/>
        <v>5.9033989266546572</v>
      </c>
    </row>
    <row r="8" spans="1:12" x14ac:dyDescent="0.2">
      <c r="A8" s="8">
        <f t="shared" si="0"/>
        <v>955</v>
      </c>
      <c r="B8" s="2">
        <v>25</v>
      </c>
      <c r="C8" s="2">
        <v>54</v>
      </c>
      <c r="D8" s="2">
        <v>8.9410000000000007</v>
      </c>
      <c r="E8" s="2">
        <v>9.4130000000000003</v>
      </c>
      <c r="F8" s="2">
        <f t="shared" si="1"/>
        <v>0.47199999999999953</v>
      </c>
      <c r="G8" s="2">
        <v>9.3979999999999997</v>
      </c>
      <c r="H8" s="2">
        <f t="shared" si="2"/>
        <v>0.45699999999999896</v>
      </c>
      <c r="I8" s="2">
        <v>9.391</v>
      </c>
      <c r="J8" s="2">
        <f t="shared" si="3"/>
        <v>0.44999999999999929</v>
      </c>
      <c r="K8" s="3">
        <f t="shared" si="4"/>
        <v>1.4830508474575592</v>
      </c>
      <c r="L8" s="3">
        <f t="shared" si="5"/>
        <v>3.17796610169504</v>
      </c>
    </row>
    <row r="9" spans="1:12" x14ac:dyDescent="0.2">
      <c r="A9" s="8">
        <f t="shared" si="0"/>
        <v>958</v>
      </c>
      <c r="B9" s="2">
        <v>28</v>
      </c>
      <c r="C9" s="2">
        <v>14</v>
      </c>
      <c r="D9" s="2">
        <v>9.1639999999999997</v>
      </c>
      <c r="E9" s="2">
        <v>9.6820000000000004</v>
      </c>
      <c r="F9" s="2">
        <f t="shared" si="1"/>
        <v>0.51800000000000068</v>
      </c>
      <c r="G9" s="2">
        <v>9.6679999999999993</v>
      </c>
      <c r="H9" s="2">
        <f t="shared" si="2"/>
        <v>0.50399999999999956</v>
      </c>
      <c r="I9" s="2">
        <v>9.6609999999999996</v>
      </c>
      <c r="J9" s="2">
        <f t="shared" si="3"/>
        <v>0.49699999999999989</v>
      </c>
      <c r="K9" s="3">
        <f t="shared" si="4"/>
        <v>1.3513513513512865</v>
      </c>
      <c r="L9" s="3">
        <f t="shared" si="5"/>
        <v>2.7027027027029193</v>
      </c>
    </row>
    <row r="10" spans="1:12" x14ac:dyDescent="0.2">
      <c r="A10" s="8">
        <f t="shared" si="0"/>
        <v>962</v>
      </c>
      <c r="B10" s="2">
        <v>32</v>
      </c>
      <c r="C10" s="2">
        <v>201</v>
      </c>
      <c r="D10" s="2">
        <v>9.1489999999999991</v>
      </c>
      <c r="E10" s="2">
        <v>9.7319999999999993</v>
      </c>
      <c r="F10" s="2">
        <f t="shared" si="1"/>
        <v>0.58300000000000018</v>
      </c>
      <c r="G10" s="2">
        <v>9.7149999999999999</v>
      </c>
      <c r="H10" s="2">
        <f t="shared" si="2"/>
        <v>0.56600000000000072</v>
      </c>
      <c r="I10" s="2">
        <v>9.7080000000000002</v>
      </c>
      <c r="J10" s="2">
        <f t="shared" si="3"/>
        <v>0.55900000000000105</v>
      </c>
      <c r="K10" s="3">
        <f t="shared" si="4"/>
        <v>1.2006861063464274</v>
      </c>
      <c r="L10" s="3">
        <f t="shared" si="5"/>
        <v>2.9159519725556526</v>
      </c>
    </row>
    <row r="11" spans="1:12" x14ac:dyDescent="0.2">
      <c r="A11" s="8">
        <f t="shared" si="0"/>
        <v>966</v>
      </c>
      <c r="B11" s="2">
        <v>36</v>
      </c>
      <c r="C11" s="2">
        <v>38</v>
      </c>
      <c r="D11" s="2">
        <v>7.931</v>
      </c>
      <c r="E11" s="2">
        <v>8.4440000000000008</v>
      </c>
      <c r="F11" s="2">
        <f t="shared" si="1"/>
        <v>0.51300000000000079</v>
      </c>
      <c r="G11" s="2">
        <v>8.4329999999999998</v>
      </c>
      <c r="H11" s="2">
        <f t="shared" si="2"/>
        <v>0.50199999999999978</v>
      </c>
      <c r="I11" s="2">
        <v>8.4250000000000007</v>
      </c>
      <c r="J11" s="2">
        <f t="shared" si="3"/>
        <v>0.49400000000000066</v>
      </c>
      <c r="K11" s="3">
        <f t="shared" si="4"/>
        <v>1.5594541910329642</v>
      </c>
      <c r="L11" s="3">
        <f t="shared" si="5"/>
        <v>2.1442495126707595</v>
      </c>
    </row>
    <row r="12" spans="1:12" x14ac:dyDescent="0.2">
      <c r="A12" s="8">
        <f t="shared" si="0"/>
        <v>970</v>
      </c>
      <c r="B12" s="2">
        <v>40</v>
      </c>
      <c r="C12" s="2">
        <v>175</v>
      </c>
      <c r="D12" s="2">
        <v>8.2759999999999998</v>
      </c>
      <c r="E12" s="2">
        <v>8.7650000000000006</v>
      </c>
      <c r="F12" s="2">
        <f t="shared" si="1"/>
        <v>0.48900000000000077</v>
      </c>
      <c r="G12" s="2">
        <v>8.7539999999999996</v>
      </c>
      <c r="H12" s="2">
        <f t="shared" si="2"/>
        <v>0.47799999999999976</v>
      </c>
      <c r="I12" s="2">
        <v>8.7479999999999993</v>
      </c>
      <c r="J12" s="2">
        <f t="shared" si="3"/>
        <v>0.47199999999999953</v>
      </c>
      <c r="K12" s="3">
        <f t="shared" si="4"/>
        <v>1.2269938650307195</v>
      </c>
      <c r="L12" s="3">
        <f t="shared" si="5"/>
        <v>2.2494887525564389</v>
      </c>
    </row>
    <row r="13" spans="1:12" x14ac:dyDescent="0.2">
      <c r="A13" s="8">
        <f t="shared" si="0"/>
        <v>974</v>
      </c>
      <c r="B13" s="2">
        <v>44</v>
      </c>
      <c r="C13" s="2">
        <v>269</v>
      </c>
      <c r="D13" s="2">
        <v>8.7230000000000008</v>
      </c>
      <c r="E13" s="2">
        <v>9.08</v>
      </c>
      <c r="F13" s="2">
        <f t="shared" si="1"/>
        <v>0.35699999999999932</v>
      </c>
      <c r="G13" s="2">
        <v>9.0730000000000004</v>
      </c>
      <c r="H13" s="2">
        <f t="shared" si="2"/>
        <v>0.34999999999999964</v>
      </c>
      <c r="I13" s="2">
        <v>9.0690000000000008</v>
      </c>
      <c r="J13" s="2">
        <f t="shared" si="3"/>
        <v>0.34600000000000009</v>
      </c>
      <c r="K13" s="3">
        <f t="shared" si="4"/>
        <v>1.1204481792715875</v>
      </c>
      <c r="L13" s="3">
        <f t="shared" si="5"/>
        <v>1.9607843137254055</v>
      </c>
    </row>
    <row r="14" spans="1:12" x14ac:dyDescent="0.2">
      <c r="A14" s="8">
        <f t="shared" si="0"/>
        <v>979</v>
      </c>
      <c r="B14" s="2">
        <v>49</v>
      </c>
      <c r="C14" s="2">
        <v>255</v>
      </c>
      <c r="D14" s="2">
        <v>8.7100000000000009</v>
      </c>
      <c r="E14" s="2">
        <v>9.109</v>
      </c>
      <c r="F14" s="2">
        <f t="shared" si="1"/>
        <v>0.39899999999999913</v>
      </c>
      <c r="G14" s="2">
        <v>9.0990000000000002</v>
      </c>
      <c r="H14" s="2">
        <f t="shared" si="2"/>
        <v>0.38899999999999935</v>
      </c>
      <c r="I14" s="2">
        <v>9.0939999999999994</v>
      </c>
      <c r="J14" s="2">
        <f t="shared" si="3"/>
        <v>0.38399999999999856</v>
      </c>
      <c r="K14" s="3">
        <f t="shared" si="4"/>
        <v>1.2531328320803992</v>
      </c>
      <c r="L14" s="3">
        <f t="shared" si="5"/>
        <v>2.5062656641603565</v>
      </c>
    </row>
    <row r="15" spans="1:12" x14ac:dyDescent="0.2">
      <c r="A15" s="8">
        <f t="shared" si="0"/>
        <v>982</v>
      </c>
      <c r="B15" s="2">
        <v>52</v>
      </c>
      <c r="C15" s="2">
        <v>236</v>
      </c>
      <c r="D15" s="2">
        <v>8.4</v>
      </c>
      <c r="E15" s="2">
        <v>9.0030000000000001</v>
      </c>
      <c r="F15" s="2">
        <f t="shared" si="1"/>
        <v>0.60299999999999976</v>
      </c>
      <c r="G15" s="2">
        <v>8.9920000000000009</v>
      </c>
      <c r="H15" s="2">
        <f t="shared" si="2"/>
        <v>0.59200000000000053</v>
      </c>
      <c r="I15" s="2">
        <v>8.9860000000000007</v>
      </c>
      <c r="J15" s="2">
        <f t="shared" si="3"/>
        <v>0.5860000000000003</v>
      </c>
      <c r="K15" s="3">
        <f t="shared" si="4"/>
        <v>0.99502487562192865</v>
      </c>
      <c r="L15" s="3">
        <f t="shared" si="5"/>
        <v>1.8242122719733356</v>
      </c>
    </row>
    <row r="16" spans="1:12" x14ac:dyDescent="0.2">
      <c r="A16" s="8">
        <f t="shared" si="0"/>
        <v>986</v>
      </c>
      <c r="B16" s="2">
        <v>56</v>
      </c>
      <c r="C16" s="2">
        <v>206</v>
      </c>
      <c r="D16" s="2">
        <v>9.8219999999999992</v>
      </c>
      <c r="E16" s="2">
        <v>10.497</v>
      </c>
      <c r="F16" s="2">
        <f t="shared" si="1"/>
        <v>0.67500000000000071</v>
      </c>
      <c r="G16" s="2">
        <v>10.483000000000001</v>
      </c>
      <c r="H16" s="2">
        <f t="shared" si="2"/>
        <v>0.66100000000000136</v>
      </c>
      <c r="I16" s="2">
        <v>10.477</v>
      </c>
      <c r="J16" s="2">
        <f t="shared" si="3"/>
        <v>0.65500000000000114</v>
      </c>
      <c r="K16" s="3">
        <f t="shared" si="4"/>
        <v>0.8888888888889217</v>
      </c>
      <c r="L16" s="3">
        <f t="shared" si="5"/>
        <v>2.0740740740739727</v>
      </c>
    </row>
    <row r="17" spans="1:12" x14ac:dyDescent="0.2">
      <c r="A17" s="8">
        <f t="shared" si="0"/>
        <v>990</v>
      </c>
      <c r="B17" s="2">
        <v>60</v>
      </c>
      <c r="C17" s="2">
        <v>50</v>
      </c>
      <c r="D17" s="2">
        <v>9.5039999999999996</v>
      </c>
      <c r="E17" s="2">
        <v>10.084</v>
      </c>
      <c r="F17" s="2">
        <f t="shared" si="1"/>
        <v>0.58000000000000007</v>
      </c>
      <c r="G17" s="2">
        <v>10.071999999999999</v>
      </c>
      <c r="H17" s="2">
        <f t="shared" si="2"/>
        <v>0.56799999999999962</v>
      </c>
      <c r="I17" s="2">
        <v>10.066000000000001</v>
      </c>
      <c r="J17" s="2">
        <f t="shared" si="3"/>
        <v>0.56200000000000117</v>
      </c>
      <c r="K17" s="3">
        <f t="shared" si="4"/>
        <v>1.0344827586204226</v>
      </c>
      <c r="L17" s="3">
        <f t="shared" si="5"/>
        <v>2.0689655172414612</v>
      </c>
    </row>
    <row r="18" spans="1:12" x14ac:dyDescent="0.2">
      <c r="A18" s="8">
        <f t="shared" si="0"/>
        <v>994</v>
      </c>
      <c r="B18" s="2">
        <v>64</v>
      </c>
      <c r="C18" s="2">
        <v>268</v>
      </c>
      <c r="D18" s="2">
        <v>8.7929999999999993</v>
      </c>
      <c r="E18" s="2">
        <v>9.234</v>
      </c>
      <c r="F18" s="2">
        <f t="shared" si="1"/>
        <v>0.44100000000000072</v>
      </c>
      <c r="G18" s="2">
        <v>9.2210000000000001</v>
      </c>
      <c r="H18" s="2">
        <f t="shared" si="2"/>
        <v>0.42800000000000082</v>
      </c>
      <c r="I18" s="2">
        <v>9.2140000000000004</v>
      </c>
      <c r="J18" s="2">
        <f t="shared" si="3"/>
        <v>0.42100000000000115</v>
      </c>
      <c r="K18" s="3">
        <f t="shared" si="4"/>
        <v>1.5873015873015106</v>
      </c>
      <c r="L18" s="3">
        <f t="shared" si="5"/>
        <v>2.9478458049886358</v>
      </c>
    </row>
    <row r="19" spans="1:12" x14ac:dyDescent="0.2">
      <c r="A19" s="8">
        <f t="shared" si="0"/>
        <v>998</v>
      </c>
      <c r="B19" s="2">
        <v>68</v>
      </c>
      <c r="C19" s="2">
        <v>41</v>
      </c>
      <c r="D19" s="2">
        <v>9.4329999999999998</v>
      </c>
      <c r="E19" s="2">
        <v>10.004</v>
      </c>
      <c r="F19" s="2">
        <f t="shared" si="1"/>
        <v>0.57099999999999973</v>
      </c>
      <c r="G19" s="2">
        <v>9.9930000000000003</v>
      </c>
      <c r="H19" s="2">
        <f t="shared" si="2"/>
        <v>0.5600000000000005</v>
      </c>
      <c r="I19" s="2">
        <v>9.9849999999999994</v>
      </c>
      <c r="J19" s="2">
        <f t="shared" si="3"/>
        <v>0.5519999999999996</v>
      </c>
      <c r="K19" s="3">
        <f t="shared" si="4"/>
        <v>1.4010507880912257</v>
      </c>
      <c r="L19" s="3">
        <f t="shared" si="5"/>
        <v>1.926444833625085</v>
      </c>
    </row>
    <row r="20" spans="1:12" x14ac:dyDescent="0.2">
      <c r="A20" s="8">
        <f t="shared" si="0"/>
        <v>1002</v>
      </c>
      <c r="B20" s="2">
        <v>72</v>
      </c>
      <c r="C20" s="2">
        <v>34</v>
      </c>
      <c r="D20" s="2">
        <v>8.4420000000000002</v>
      </c>
      <c r="E20" s="2">
        <v>8.9309999999999992</v>
      </c>
      <c r="F20" s="2">
        <f t="shared" si="1"/>
        <v>0.48899999999999899</v>
      </c>
      <c r="G20" s="2">
        <v>8.92</v>
      </c>
      <c r="H20" s="2">
        <f t="shared" si="2"/>
        <v>0.47799999999999976</v>
      </c>
      <c r="I20" s="2">
        <v>8.9139999999999997</v>
      </c>
      <c r="J20" s="2">
        <f t="shared" si="3"/>
        <v>0.47199999999999953</v>
      </c>
      <c r="K20" s="3">
        <f t="shared" si="4"/>
        <v>1.2269938650307237</v>
      </c>
      <c r="L20" s="3">
        <f t="shared" si="5"/>
        <v>2.2494887525560836</v>
      </c>
    </row>
    <row r="21" spans="1:12" x14ac:dyDescent="0.2">
      <c r="A21" s="8">
        <f t="shared" si="0"/>
        <v>1006</v>
      </c>
      <c r="B21" s="2">
        <v>76</v>
      </c>
      <c r="C21" s="2">
        <v>164</v>
      </c>
      <c r="D21" s="2">
        <v>8.5540000000000003</v>
      </c>
      <c r="E21" s="2">
        <v>9.1050000000000004</v>
      </c>
      <c r="F21" s="2">
        <f t="shared" si="1"/>
        <v>0.55100000000000016</v>
      </c>
      <c r="G21" s="2">
        <v>9.0939999999999994</v>
      </c>
      <c r="H21" s="2">
        <f t="shared" si="2"/>
        <v>0.53999999999999915</v>
      </c>
      <c r="I21" s="2">
        <v>9.0869999999999997</v>
      </c>
      <c r="J21" s="2">
        <f t="shared" si="3"/>
        <v>0.53299999999999947</v>
      </c>
      <c r="K21" s="3">
        <f t="shared" si="4"/>
        <v>1.2704174228674541</v>
      </c>
      <c r="L21" s="3">
        <f t="shared" si="5"/>
        <v>1.9963702359348523</v>
      </c>
    </row>
    <row r="22" spans="1:12" x14ac:dyDescent="0.2">
      <c r="A22" s="8">
        <f t="shared" si="0"/>
        <v>1010</v>
      </c>
      <c r="B22" s="2">
        <v>80</v>
      </c>
      <c r="C22" s="2">
        <v>263</v>
      </c>
      <c r="D22" s="2">
        <v>8.8469999999999995</v>
      </c>
      <c r="E22" s="2">
        <v>9.4890000000000008</v>
      </c>
      <c r="F22" s="2">
        <f t="shared" si="1"/>
        <v>0.64200000000000124</v>
      </c>
      <c r="G22" s="2">
        <v>9.4730000000000008</v>
      </c>
      <c r="H22" s="2">
        <f t="shared" si="2"/>
        <v>0.62600000000000122</v>
      </c>
      <c r="I22" s="2">
        <v>9.4640000000000004</v>
      </c>
      <c r="J22" s="2">
        <f t="shared" si="3"/>
        <v>0.61700000000000088</v>
      </c>
      <c r="K22" s="3">
        <f t="shared" si="4"/>
        <v>1.4018691588785552</v>
      </c>
      <c r="L22" s="3">
        <f t="shared" si="5"/>
        <v>2.4922118380062308</v>
      </c>
    </row>
    <row r="23" spans="1:12" x14ac:dyDescent="0.2">
      <c r="A23" s="8">
        <f t="shared" si="0"/>
        <v>1014</v>
      </c>
      <c r="B23" s="2">
        <v>84</v>
      </c>
      <c r="C23" s="2">
        <v>143</v>
      </c>
      <c r="D23" s="2">
        <v>9.2550000000000008</v>
      </c>
      <c r="E23" s="2">
        <v>9.9410000000000007</v>
      </c>
      <c r="F23" s="2">
        <f t="shared" si="1"/>
        <v>0.68599999999999994</v>
      </c>
      <c r="G23" s="2">
        <v>9.9320000000000004</v>
      </c>
      <c r="H23" s="2">
        <f t="shared" si="2"/>
        <v>0.6769999999999996</v>
      </c>
      <c r="I23" s="2">
        <v>9.9250000000000007</v>
      </c>
      <c r="J23" s="2">
        <f t="shared" si="3"/>
        <v>0.66999999999999993</v>
      </c>
      <c r="K23" s="3">
        <f t="shared" si="4"/>
        <v>1.0204081632652584</v>
      </c>
      <c r="L23" s="3">
        <f t="shared" si="5"/>
        <v>1.3119533527697236</v>
      </c>
    </row>
    <row r="24" spans="1:12" x14ac:dyDescent="0.2">
      <c r="A24" s="8">
        <f t="shared" si="0"/>
        <v>1018</v>
      </c>
      <c r="B24" s="2">
        <v>88</v>
      </c>
      <c r="C24" s="2">
        <v>229</v>
      </c>
      <c r="D24" s="2">
        <v>8.4410000000000007</v>
      </c>
      <c r="E24" s="2">
        <v>9.3829999999999991</v>
      </c>
      <c r="F24" s="2">
        <f t="shared" si="1"/>
        <v>0.94199999999999839</v>
      </c>
      <c r="G24" s="2">
        <v>9.3759999999999994</v>
      </c>
      <c r="H24" s="2">
        <f t="shared" si="2"/>
        <v>0.93499999999999872</v>
      </c>
      <c r="I24" s="2">
        <v>9.3719999999999999</v>
      </c>
      <c r="J24" s="2">
        <f t="shared" si="3"/>
        <v>0.93099999999999916</v>
      </c>
      <c r="K24" s="3">
        <f t="shared" si="4"/>
        <v>0.42462845010611106</v>
      </c>
      <c r="L24" s="3">
        <f t="shared" si="5"/>
        <v>0.74309978768574148</v>
      </c>
    </row>
    <row r="25" spans="1:12" x14ac:dyDescent="0.2">
      <c r="A25" s="8">
        <f t="shared" si="0"/>
        <v>1022</v>
      </c>
      <c r="B25" s="2">
        <v>92</v>
      </c>
      <c r="C25" s="2">
        <v>48</v>
      </c>
      <c r="D25" s="2">
        <v>8.9990000000000006</v>
      </c>
      <c r="E25" s="2">
        <v>9.6769999999999996</v>
      </c>
      <c r="F25" s="2">
        <f t="shared" si="1"/>
        <v>0.67799999999999905</v>
      </c>
      <c r="G25" s="2">
        <v>9.6709999999999994</v>
      </c>
      <c r="H25" s="2">
        <f t="shared" si="2"/>
        <v>0.67199999999999882</v>
      </c>
      <c r="I25" s="2">
        <v>9.6679999999999993</v>
      </c>
      <c r="J25" s="2">
        <f t="shared" si="3"/>
        <v>0.66899999999999871</v>
      </c>
      <c r="K25" s="3">
        <f t="shared" si="4"/>
        <v>0.44247787610621214</v>
      </c>
      <c r="L25" s="3">
        <f t="shared" si="5"/>
        <v>0.88495575221242406</v>
      </c>
    </row>
    <row r="26" spans="1:12" x14ac:dyDescent="0.2">
      <c r="A26" s="8">
        <f t="shared" si="0"/>
        <v>1026</v>
      </c>
      <c r="B26" s="2">
        <v>96</v>
      </c>
      <c r="C26" s="2">
        <v>264</v>
      </c>
      <c r="D26" s="2">
        <v>8.5830000000000002</v>
      </c>
      <c r="E26" s="2">
        <v>9.7859999999999996</v>
      </c>
      <c r="F26" s="2">
        <f t="shared" si="1"/>
        <v>1.2029999999999994</v>
      </c>
      <c r="G26" s="2">
        <v>9.7769999999999992</v>
      </c>
      <c r="H26" s="2">
        <f t="shared" si="2"/>
        <v>1.1939999999999991</v>
      </c>
      <c r="I26" s="2">
        <v>9.7710000000000008</v>
      </c>
      <c r="J26" s="2">
        <f t="shared" si="3"/>
        <v>1.1880000000000006</v>
      </c>
      <c r="K26" s="3">
        <f t="shared" si="4"/>
        <v>0.498753117206854</v>
      </c>
      <c r="L26" s="3">
        <f t="shared" si="5"/>
        <v>0.74812967581050493</v>
      </c>
    </row>
    <row r="27" spans="1:12" x14ac:dyDescent="0.2">
      <c r="A27" s="8">
        <f t="shared" si="0"/>
        <v>1030</v>
      </c>
      <c r="B27" s="2">
        <v>100</v>
      </c>
      <c r="C27" s="2"/>
      <c r="D27" s="2"/>
      <c r="E27" s="2"/>
      <c r="F27" s="2">
        <f t="shared" si="1"/>
        <v>0</v>
      </c>
      <c r="G27" s="2"/>
      <c r="H27" s="2">
        <f t="shared" si="2"/>
        <v>0</v>
      </c>
      <c r="I27" s="2"/>
      <c r="J27" s="2">
        <f t="shared" si="3"/>
        <v>0</v>
      </c>
      <c r="K27" s="3"/>
      <c r="L27" s="3"/>
    </row>
  </sheetData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7"/>
  <sheetViews>
    <sheetView workbookViewId="0">
      <selection activeCell="L14" sqref="L14"/>
    </sheetView>
  </sheetViews>
  <sheetFormatPr baseColWidth="10" defaultRowHeight="16" x14ac:dyDescent="0.2"/>
  <sheetData>
    <row r="1" spans="1:12" x14ac:dyDescent="0.2">
      <c r="A1" s="6"/>
      <c r="B1" s="17" t="s">
        <v>12</v>
      </c>
      <c r="C1" s="17"/>
      <c r="D1" s="17"/>
      <c r="E1" s="17"/>
      <c r="F1" s="17"/>
      <c r="G1" s="17"/>
      <c r="H1" s="17"/>
      <c r="I1" s="17"/>
      <c r="J1" s="17"/>
    </row>
    <row r="2" spans="1:12" ht="80" x14ac:dyDescent="0.2">
      <c r="A2" s="7" t="s">
        <v>17</v>
      </c>
      <c r="B2" s="1" t="s">
        <v>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18</v>
      </c>
      <c r="L2" s="1" t="s">
        <v>19</v>
      </c>
    </row>
    <row r="3" spans="1:12" x14ac:dyDescent="0.2">
      <c r="A3" s="8">
        <f>$B3+1030</f>
        <v>1034</v>
      </c>
      <c r="B3" s="2">
        <v>4</v>
      </c>
      <c r="C3" s="2">
        <v>114</v>
      </c>
      <c r="D3" s="2">
        <v>8.9779999999999998</v>
      </c>
      <c r="E3" s="2">
        <v>9.7279999999999998</v>
      </c>
      <c r="F3" s="2">
        <f>$E3-$D3</f>
        <v>0.75</v>
      </c>
      <c r="G3" s="2">
        <v>9.7200000000000006</v>
      </c>
      <c r="H3" s="2">
        <f>$G3-$D3</f>
        <v>0.74200000000000088</v>
      </c>
      <c r="I3" s="2">
        <v>9.718</v>
      </c>
      <c r="J3" s="2">
        <f>$I3-$D3</f>
        <v>0.74000000000000021</v>
      </c>
      <c r="K3" s="3">
        <f>(($H3-$J3)/$F3)*100</f>
        <v>0.26666666666675576</v>
      </c>
      <c r="L3" s="3">
        <f>(1-($H3/$F3))*100</f>
        <v>1.0666666666665492</v>
      </c>
    </row>
    <row r="4" spans="1:12" x14ac:dyDescent="0.2">
      <c r="A4" s="8">
        <f t="shared" ref="A4:A27" si="0">$B4+1030</f>
        <v>1038</v>
      </c>
      <c r="B4" s="2">
        <v>8</v>
      </c>
      <c r="C4" s="2">
        <v>204</v>
      </c>
      <c r="D4" s="2">
        <v>8.9610000000000003</v>
      </c>
      <c r="E4" s="2">
        <v>9.8320000000000007</v>
      </c>
      <c r="F4" s="2">
        <f t="shared" ref="F4:F27" si="1">$E4-$D4</f>
        <v>0.87100000000000044</v>
      </c>
      <c r="G4" s="2">
        <v>9.8249999999999993</v>
      </c>
      <c r="H4" s="2">
        <f t="shared" ref="H4:H27" si="2">$G4-$D4</f>
        <v>0.86399999999999899</v>
      </c>
      <c r="I4" s="2">
        <v>9.8249999999999993</v>
      </c>
      <c r="J4" s="2">
        <f t="shared" ref="J4:J27" si="3">$I4-$D4</f>
        <v>0.86399999999999899</v>
      </c>
      <c r="K4" s="3">
        <f t="shared" ref="K4:K14" si="4">(($H4-$J4)/$F4)*100</f>
        <v>0</v>
      </c>
      <c r="L4" s="3">
        <f t="shared" ref="L4:L14" si="5">(1-($H4/$F4))*100</f>
        <v>0.80367393800245823</v>
      </c>
    </row>
    <row r="5" spans="1:12" x14ac:dyDescent="0.2">
      <c r="A5" s="8">
        <f t="shared" si="0"/>
        <v>1042</v>
      </c>
      <c r="B5" s="2">
        <v>12</v>
      </c>
      <c r="C5" s="2">
        <v>217</v>
      </c>
      <c r="D5" s="2">
        <v>8.8689999999999998</v>
      </c>
      <c r="E5" s="2">
        <v>9.7119999999999997</v>
      </c>
      <c r="F5" s="2">
        <f t="shared" si="1"/>
        <v>0.84299999999999997</v>
      </c>
      <c r="G5" s="2">
        <v>9.702</v>
      </c>
      <c r="H5" s="2">
        <f t="shared" si="2"/>
        <v>0.83300000000000018</v>
      </c>
      <c r="I5" s="2">
        <v>9.7010000000000005</v>
      </c>
      <c r="J5" s="2">
        <f t="shared" si="3"/>
        <v>0.83200000000000074</v>
      </c>
      <c r="K5" s="3">
        <f t="shared" si="4"/>
        <v>0.11862396204026641</v>
      </c>
      <c r="L5" s="3">
        <f t="shared" si="5"/>
        <v>1.1862396204032954</v>
      </c>
    </row>
    <row r="6" spans="1:12" x14ac:dyDescent="0.2">
      <c r="A6" s="8">
        <f t="shared" si="0"/>
        <v>1046</v>
      </c>
      <c r="B6" s="2">
        <v>16</v>
      </c>
      <c r="C6" s="2">
        <v>170</v>
      </c>
      <c r="D6" s="2">
        <v>8.7569999999999997</v>
      </c>
      <c r="E6" s="2">
        <v>9.532</v>
      </c>
      <c r="F6" s="2">
        <f t="shared" si="1"/>
        <v>0.77500000000000036</v>
      </c>
      <c r="G6" s="2">
        <v>9.5269999999999992</v>
      </c>
      <c r="H6" s="2">
        <f t="shared" si="2"/>
        <v>0.76999999999999957</v>
      </c>
      <c r="I6" s="2">
        <v>9.5269999999999992</v>
      </c>
      <c r="J6" s="2">
        <f t="shared" si="3"/>
        <v>0.76999999999999957</v>
      </c>
      <c r="K6" s="3">
        <f t="shared" si="4"/>
        <v>0</v>
      </c>
      <c r="L6" s="3">
        <f t="shared" si="5"/>
        <v>0.64516129032268221</v>
      </c>
    </row>
    <row r="7" spans="1:12" x14ac:dyDescent="0.2">
      <c r="A7" s="8">
        <f t="shared" si="0"/>
        <v>1050</v>
      </c>
      <c r="B7" s="2">
        <v>20</v>
      </c>
      <c r="C7" s="2">
        <v>49</v>
      </c>
      <c r="D7" s="2">
        <v>8.9570000000000007</v>
      </c>
      <c r="E7" s="2">
        <v>9.6790000000000003</v>
      </c>
      <c r="F7" s="2">
        <f t="shared" si="1"/>
        <v>0.72199999999999953</v>
      </c>
      <c r="G7" s="2">
        <v>9.673</v>
      </c>
      <c r="H7" s="2">
        <f t="shared" si="2"/>
        <v>0.7159999999999993</v>
      </c>
      <c r="I7" s="2">
        <v>9.6720000000000006</v>
      </c>
      <c r="J7" s="2">
        <f t="shared" si="3"/>
        <v>0.71499999999999986</v>
      </c>
      <c r="K7" s="3">
        <f t="shared" si="4"/>
        <v>0.13850415512457706</v>
      </c>
      <c r="L7" s="3">
        <f t="shared" si="5"/>
        <v>0.83102493074795891</v>
      </c>
    </row>
    <row r="8" spans="1:12" x14ac:dyDescent="0.2">
      <c r="A8" s="8">
        <f t="shared" si="0"/>
        <v>1054</v>
      </c>
      <c r="B8" s="2">
        <v>24</v>
      </c>
      <c r="C8" s="2">
        <v>99</v>
      </c>
      <c r="D8" s="2">
        <v>8.9060000000000006</v>
      </c>
      <c r="E8" s="2">
        <v>9.5850000000000009</v>
      </c>
      <c r="F8" s="2">
        <f t="shared" si="1"/>
        <v>0.67900000000000027</v>
      </c>
      <c r="G8" s="2">
        <v>9.5809999999999995</v>
      </c>
      <c r="H8" s="2">
        <f t="shared" si="2"/>
        <v>0.67499999999999893</v>
      </c>
      <c r="I8" s="2">
        <v>9.5809999999999995</v>
      </c>
      <c r="J8" s="2">
        <f t="shared" si="3"/>
        <v>0.67499999999999893</v>
      </c>
      <c r="K8" s="3">
        <f t="shared" si="4"/>
        <v>0</v>
      </c>
      <c r="L8" s="3">
        <f t="shared" si="5"/>
        <v>0.58910162002965283</v>
      </c>
    </row>
    <row r="9" spans="1:12" x14ac:dyDescent="0.2">
      <c r="A9" s="8">
        <f t="shared" si="0"/>
        <v>1058</v>
      </c>
      <c r="B9" s="2">
        <v>28</v>
      </c>
      <c r="C9" s="2">
        <v>110</v>
      </c>
      <c r="D9" s="2">
        <v>8.6140000000000008</v>
      </c>
      <c r="E9" s="2">
        <v>9.5350000000000001</v>
      </c>
      <c r="F9" s="2">
        <f t="shared" si="1"/>
        <v>0.92099999999999937</v>
      </c>
      <c r="G9" s="2">
        <v>9.5280000000000005</v>
      </c>
      <c r="H9" s="2">
        <f t="shared" si="2"/>
        <v>0.9139999999999997</v>
      </c>
      <c r="I9" s="2">
        <v>9.5269999999999992</v>
      </c>
      <c r="J9" s="2">
        <f t="shared" si="3"/>
        <v>0.91299999999999848</v>
      </c>
      <c r="K9" s="3">
        <f t="shared" si="4"/>
        <v>0.10857763300773321</v>
      </c>
      <c r="L9" s="3">
        <f t="shared" si="5"/>
        <v>0.76004343105317007</v>
      </c>
    </row>
    <row r="10" spans="1:12" x14ac:dyDescent="0.2">
      <c r="A10" s="8">
        <f t="shared" si="0"/>
        <v>1062</v>
      </c>
      <c r="B10" s="2">
        <v>32</v>
      </c>
      <c r="C10" s="2">
        <v>72</v>
      </c>
      <c r="D10" s="2">
        <v>9.2530000000000001</v>
      </c>
      <c r="E10" s="2">
        <v>9.9779999999999998</v>
      </c>
      <c r="F10" s="2">
        <f t="shared" si="1"/>
        <v>0.72499999999999964</v>
      </c>
      <c r="G10" s="2">
        <v>9.9689999999999994</v>
      </c>
      <c r="H10" s="2">
        <f t="shared" si="2"/>
        <v>0.7159999999999993</v>
      </c>
      <c r="I10" s="2">
        <v>9.9640000000000004</v>
      </c>
      <c r="J10" s="2">
        <f t="shared" si="3"/>
        <v>0.7110000000000003</v>
      </c>
      <c r="K10" s="3">
        <f t="shared" si="4"/>
        <v>0.68965517241365626</v>
      </c>
      <c r="L10" s="3">
        <f t="shared" si="5"/>
        <v>1.24137931034487</v>
      </c>
    </row>
    <row r="11" spans="1:12" x14ac:dyDescent="0.2">
      <c r="A11" s="8">
        <f t="shared" si="0"/>
        <v>1066</v>
      </c>
      <c r="B11" s="2">
        <v>36</v>
      </c>
      <c r="C11" s="2">
        <v>165</v>
      </c>
      <c r="D11" s="2">
        <v>8.8759999999999994</v>
      </c>
      <c r="E11" s="2">
        <v>9.3089999999999993</v>
      </c>
      <c r="F11" s="2">
        <f t="shared" si="1"/>
        <v>0.43299999999999983</v>
      </c>
      <c r="G11" s="2">
        <v>9.3000000000000007</v>
      </c>
      <c r="H11" s="2">
        <f t="shared" si="2"/>
        <v>0.42400000000000126</v>
      </c>
      <c r="I11" s="2">
        <v>9.2940000000000005</v>
      </c>
      <c r="J11" s="2">
        <f t="shared" si="3"/>
        <v>0.41800000000000104</v>
      </c>
      <c r="K11" s="3">
        <f t="shared" si="4"/>
        <v>1.3856812933025935</v>
      </c>
      <c r="L11" s="3">
        <f t="shared" si="5"/>
        <v>2.0785219399534816</v>
      </c>
    </row>
    <row r="12" spans="1:12" x14ac:dyDescent="0.2">
      <c r="A12" s="8">
        <f t="shared" si="0"/>
        <v>1070</v>
      </c>
      <c r="B12" s="2">
        <v>40</v>
      </c>
      <c r="C12" s="2">
        <v>153</v>
      </c>
      <c r="D12" s="2">
        <v>9.2080000000000002</v>
      </c>
      <c r="E12" s="2">
        <v>10.098000000000001</v>
      </c>
      <c r="F12" s="2">
        <f t="shared" si="1"/>
        <v>0.89000000000000057</v>
      </c>
      <c r="G12" s="2">
        <v>10.087</v>
      </c>
      <c r="H12" s="2">
        <f t="shared" si="2"/>
        <v>0.87899999999999956</v>
      </c>
      <c r="I12" s="2">
        <v>10.081</v>
      </c>
      <c r="J12" s="2">
        <f t="shared" si="3"/>
        <v>0.87299999999999933</v>
      </c>
      <c r="K12" s="3">
        <f t="shared" si="4"/>
        <v>0.67415730337081159</v>
      </c>
      <c r="L12" s="3">
        <f t="shared" si="5"/>
        <v>1.2359550561798827</v>
      </c>
    </row>
    <row r="13" spans="1:12" x14ac:dyDescent="0.2">
      <c r="A13" s="8">
        <f t="shared" si="0"/>
        <v>1074</v>
      </c>
      <c r="B13" s="2">
        <v>44</v>
      </c>
      <c r="C13" s="2">
        <v>233</v>
      </c>
      <c r="D13" s="2">
        <v>8.5749999999999993</v>
      </c>
      <c r="E13" s="2">
        <v>9.234</v>
      </c>
      <c r="F13" s="2">
        <f t="shared" si="1"/>
        <v>0.6590000000000007</v>
      </c>
      <c r="G13" s="2">
        <v>9.2260000000000009</v>
      </c>
      <c r="H13" s="2">
        <f t="shared" si="2"/>
        <v>0.65100000000000158</v>
      </c>
      <c r="I13" s="2">
        <v>9.2219999999999995</v>
      </c>
      <c r="J13" s="2">
        <f t="shared" si="3"/>
        <v>0.64700000000000024</v>
      </c>
      <c r="K13" s="3">
        <f t="shared" si="4"/>
        <v>0.60698027314132497</v>
      </c>
      <c r="L13" s="3">
        <f t="shared" si="5"/>
        <v>1.2139605462821113</v>
      </c>
    </row>
    <row r="14" spans="1:12" x14ac:dyDescent="0.2">
      <c r="A14" s="8">
        <f t="shared" si="0"/>
        <v>1078</v>
      </c>
      <c r="B14" s="2">
        <v>48</v>
      </c>
      <c r="C14" s="2">
        <v>131</v>
      </c>
      <c r="D14" s="2">
        <v>9.4499999999999993</v>
      </c>
      <c r="E14" s="2">
        <v>10.3</v>
      </c>
      <c r="F14" s="2">
        <f t="shared" si="1"/>
        <v>0.85000000000000142</v>
      </c>
      <c r="G14" s="2">
        <v>10.29</v>
      </c>
      <c r="H14" s="2">
        <f t="shared" si="2"/>
        <v>0.83999999999999986</v>
      </c>
      <c r="I14" s="2">
        <v>10.285</v>
      </c>
      <c r="J14" s="2">
        <f t="shared" si="3"/>
        <v>0.83500000000000085</v>
      </c>
      <c r="K14" s="3">
        <f t="shared" si="4"/>
        <v>0.58823529411752895</v>
      </c>
      <c r="L14" s="3">
        <f t="shared" si="5"/>
        <v>1.1764705882354787</v>
      </c>
    </row>
    <row r="15" spans="1:12" x14ac:dyDescent="0.2">
      <c r="A15" s="8">
        <f t="shared" si="0"/>
        <v>1082</v>
      </c>
      <c r="B15" s="2">
        <v>52</v>
      </c>
      <c r="C15" s="2"/>
      <c r="D15" s="2"/>
      <c r="E15" s="2"/>
      <c r="F15" s="2">
        <f t="shared" si="1"/>
        <v>0</v>
      </c>
      <c r="G15" s="2"/>
      <c r="H15" s="2">
        <f t="shared" si="2"/>
        <v>0</v>
      </c>
      <c r="I15" s="2"/>
      <c r="J15" s="2">
        <f t="shared" si="3"/>
        <v>0</v>
      </c>
      <c r="K15" s="3"/>
      <c r="L15" s="3"/>
    </row>
    <row r="16" spans="1:12" x14ac:dyDescent="0.2">
      <c r="A16" s="8">
        <f t="shared" si="0"/>
        <v>1086</v>
      </c>
      <c r="B16" s="2">
        <v>56</v>
      </c>
      <c r="C16" s="2"/>
      <c r="D16" s="2"/>
      <c r="E16" s="2"/>
      <c r="F16" s="2">
        <f t="shared" si="1"/>
        <v>0</v>
      </c>
      <c r="G16" s="2"/>
      <c r="H16" s="2">
        <f t="shared" si="2"/>
        <v>0</v>
      </c>
      <c r="I16" s="2"/>
      <c r="J16" s="2">
        <f t="shared" si="3"/>
        <v>0</v>
      </c>
      <c r="K16" s="3"/>
      <c r="L16" s="3"/>
    </row>
    <row r="17" spans="1:12" x14ac:dyDescent="0.2">
      <c r="A17" s="8">
        <f t="shared" si="0"/>
        <v>1090</v>
      </c>
      <c r="B17" s="2">
        <v>60</v>
      </c>
      <c r="C17" s="2"/>
      <c r="D17" s="2"/>
      <c r="E17" s="2"/>
      <c r="F17" s="2">
        <f t="shared" si="1"/>
        <v>0</v>
      </c>
      <c r="G17" s="2"/>
      <c r="H17" s="2">
        <f t="shared" si="2"/>
        <v>0</v>
      </c>
      <c r="I17" s="2"/>
      <c r="J17" s="2">
        <f t="shared" si="3"/>
        <v>0</v>
      </c>
      <c r="K17" s="3"/>
      <c r="L17" s="3"/>
    </row>
    <row r="18" spans="1:12" x14ac:dyDescent="0.2">
      <c r="A18" s="8">
        <f t="shared" si="0"/>
        <v>1094</v>
      </c>
      <c r="B18" s="2">
        <v>64</v>
      </c>
      <c r="C18" s="2"/>
      <c r="D18" s="2"/>
      <c r="E18" s="2"/>
      <c r="F18" s="2">
        <f t="shared" si="1"/>
        <v>0</v>
      </c>
      <c r="G18" s="2"/>
      <c r="H18" s="2">
        <f t="shared" si="2"/>
        <v>0</v>
      </c>
      <c r="I18" s="2"/>
      <c r="J18" s="2">
        <f t="shared" si="3"/>
        <v>0</v>
      </c>
      <c r="K18" s="3"/>
      <c r="L18" s="3"/>
    </row>
    <row r="19" spans="1:12" x14ac:dyDescent="0.2">
      <c r="A19" s="8">
        <f t="shared" si="0"/>
        <v>1098</v>
      </c>
      <c r="B19" s="2">
        <v>68</v>
      </c>
      <c r="C19" s="2"/>
      <c r="D19" s="2"/>
      <c r="E19" s="2"/>
      <c r="F19" s="2">
        <f t="shared" si="1"/>
        <v>0</v>
      </c>
      <c r="G19" s="2"/>
      <c r="H19" s="2">
        <f t="shared" si="2"/>
        <v>0</v>
      </c>
      <c r="I19" s="2"/>
      <c r="J19" s="2">
        <f t="shared" si="3"/>
        <v>0</v>
      </c>
      <c r="K19" s="3"/>
      <c r="L19" s="3"/>
    </row>
    <row r="20" spans="1:12" x14ac:dyDescent="0.2">
      <c r="A20" s="8">
        <f t="shared" si="0"/>
        <v>1102</v>
      </c>
      <c r="B20" s="2">
        <v>72</v>
      </c>
      <c r="C20" s="2"/>
      <c r="D20" s="2"/>
      <c r="E20" s="2"/>
      <c r="F20" s="2">
        <f t="shared" si="1"/>
        <v>0</v>
      </c>
      <c r="G20" s="2"/>
      <c r="H20" s="2">
        <f t="shared" si="2"/>
        <v>0</v>
      </c>
      <c r="I20" s="2"/>
      <c r="J20" s="2">
        <f t="shared" si="3"/>
        <v>0</v>
      </c>
      <c r="K20" s="3"/>
      <c r="L20" s="3"/>
    </row>
    <row r="21" spans="1:12" x14ac:dyDescent="0.2">
      <c r="A21" s="8">
        <f t="shared" si="0"/>
        <v>1106</v>
      </c>
      <c r="B21" s="2">
        <v>76</v>
      </c>
      <c r="C21" s="2"/>
      <c r="D21" s="2"/>
      <c r="E21" s="2"/>
      <c r="F21" s="2">
        <f t="shared" si="1"/>
        <v>0</v>
      </c>
      <c r="G21" s="2"/>
      <c r="H21" s="2">
        <f t="shared" si="2"/>
        <v>0</v>
      </c>
      <c r="I21" s="2"/>
      <c r="J21" s="2">
        <f t="shared" si="3"/>
        <v>0</v>
      </c>
      <c r="K21" s="3"/>
      <c r="L21" s="3"/>
    </row>
    <row r="22" spans="1:12" x14ac:dyDescent="0.2">
      <c r="A22" s="8">
        <f t="shared" si="0"/>
        <v>1110</v>
      </c>
      <c r="B22" s="2">
        <v>80</v>
      </c>
      <c r="C22" s="2"/>
      <c r="D22" s="2"/>
      <c r="E22" s="2"/>
      <c r="F22" s="2">
        <f t="shared" si="1"/>
        <v>0</v>
      </c>
      <c r="G22" s="2"/>
      <c r="H22" s="2">
        <f t="shared" si="2"/>
        <v>0</v>
      </c>
      <c r="I22" s="2"/>
      <c r="J22" s="2">
        <f t="shared" si="3"/>
        <v>0</v>
      </c>
      <c r="K22" s="3"/>
      <c r="L22" s="3"/>
    </row>
    <row r="23" spans="1:12" x14ac:dyDescent="0.2">
      <c r="A23" s="8">
        <f t="shared" si="0"/>
        <v>1114</v>
      </c>
      <c r="B23" s="2">
        <v>84</v>
      </c>
      <c r="C23" s="2"/>
      <c r="D23" s="2"/>
      <c r="E23" s="2"/>
      <c r="F23" s="2">
        <f t="shared" si="1"/>
        <v>0</v>
      </c>
      <c r="G23" s="2"/>
      <c r="H23" s="2">
        <f t="shared" si="2"/>
        <v>0</v>
      </c>
      <c r="I23" s="2"/>
      <c r="J23" s="2">
        <f t="shared" si="3"/>
        <v>0</v>
      </c>
      <c r="K23" s="3"/>
      <c r="L23" s="3"/>
    </row>
    <row r="24" spans="1:12" x14ac:dyDescent="0.2">
      <c r="A24" s="8">
        <f t="shared" si="0"/>
        <v>1118</v>
      </c>
      <c r="B24" s="2">
        <v>88</v>
      </c>
      <c r="C24" s="2"/>
      <c r="D24" s="2"/>
      <c r="E24" s="2"/>
      <c r="F24" s="2">
        <f t="shared" si="1"/>
        <v>0</v>
      </c>
      <c r="G24" s="2"/>
      <c r="H24" s="2">
        <f t="shared" si="2"/>
        <v>0</v>
      </c>
      <c r="I24" s="2"/>
      <c r="J24" s="2">
        <f t="shared" si="3"/>
        <v>0</v>
      </c>
      <c r="K24" s="3"/>
      <c r="L24" s="3"/>
    </row>
    <row r="25" spans="1:12" x14ac:dyDescent="0.2">
      <c r="A25" s="8">
        <f t="shared" si="0"/>
        <v>1122</v>
      </c>
      <c r="B25" s="2">
        <v>92</v>
      </c>
      <c r="C25" s="2"/>
      <c r="D25" s="2"/>
      <c r="E25" s="2"/>
      <c r="F25" s="2">
        <f t="shared" si="1"/>
        <v>0</v>
      </c>
      <c r="G25" s="2"/>
      <c r="H25" s="2">
        <f t="shared" si="2"/>
        <v>0</v>
      </c>
      <c r="I25" s="2"/>
      <c r="J25" s="2">
        <f t="shared" si="3"/>
        <v>0</v>
      </c>
      <c r="K25" s="3"/>
      <c r="L25" s="3"/>
    </row>
    <row r="26" spans="1:12" x14ac:dyDescent="0.2">
      <c r="A26" s="8">
        <f t="shared" si="0"/>
        <v>1126</v>
      </c>
      <c r="B26" s="2">
        <v>96</v>
      </c>
      <c r="C26" s="2"/>
      <c r="D26" s="2"/>
      <c r="E26" s="2"/>
      <c r="F26" s="2">
        <f t="shared" si="1"/>
        <v>0</v>
      </c>
      <c r="G26" s="2"/>
      <c r="H26" s="2">
        <f t="shared" si="2"/>
        <v>0</v>
      </c>
      <c r="I26" s="2"/>
      <c r="J26" s="2">
        <f t="shared" si="3"/>
        <v>0</v>
      </c>
      <c r="K26" s="3"/>
      <c r="L26" s="3"/>
    </row>
    <row r="27" spans="1:12" x14ac:dyDescent="0.2">
      <c r="A27" s="8">
        <f t="shared" si="0"/>
        <v>1130</v>
      </c>
      <c r="B27" s="2">
        <v>100</v>
      </c>
      <c r="C27" s="2"/>
      <c r="D27" s="2"/>
      <c r="E27" s="2"/>
      <c r="F27" s="2">
        <f t="shared" si="1"/>
        <v>0</v>
      </c>
      <c r="G27" s="2"/>
      <c r="H27" s="2">
        <f t="shared" si="2"/>
        <v>0</v>
      </c>
      <c r="I27" s="2"/>
      <c r="J27" s="2">
        <f t="shared" si="3"/>
        <v>0</v>
      </c>
      <c r="K27" s="3"/>
      <c r="L27" s="3"/>
    </row>
  </sheetData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7"/>
  <sheetViews>
    <sheetView workbookViewId="0">
      <selection activeCell="I29" sqref="I29"/>
    </sheetView>
  </sheetViews>
  <sheetFormatPr baseColWidth="10" defaultRowHeight="16" x14ac:dyDescent="0.2"/>
  <sheetData>
    <row r="1" spans="1:12" x14ac:dyDescent="0.2">
      <c r="A1" s="6"/>
      <c r="B1" s="17" t="s">
        <v>10</v>
      </c>
      <c r="C1" s="17"/>
      <c r="D1" s="17"/>
      <c r="E1" s="17"/>
      <c r="F1" s="17"/>
      <c r="G1" s="17"/>
      <c r="H1" s="17"/>
      <c r="I1" s="17"/>
      <c r="J1" s="17"/>
    </row>
    <row r="2" spans="1:12" ht="80" x14ac:dyDescent="0.2">
      <c r="A2" s="7" t="s">
        <v>17</v>
      </c>
      <c r="B2" s="1" t="s">
        <v>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18</v>
      </c>
      <c r="L2" s="1" t="s">
        <v>19</v>
      </c>
    </row>
    <row r="3" spans="1:12" x14ac:dyDescent="0.2">
      <c r="A3" s="8">
        <f>$B3+1080</f>
        <v>1084</v>
      </c>
      <c r="B3" s="2">
        <v>4</v>
      </c>
      <c r="C3" s="2">
        <v>230</v>
      </c>
      <c r="D3" s="2">
        <v>8.1999999999999993</v>
      </c>
      <c r="E3" s="2">
        <v>8.7739999999999991</v>
      </c>
      <c r="F3" s="2">
        <f>$E3-$D3</f>
        <v>0.57399999999999984</v>
      </c>
      <c r="G3" s="2">
        <v>8.77</v>
      </c>
      <c r="H3" s="2">
        <f>$G3-$D3</f>
        <v>0.57000000000000028</v>
      </c>
      <c r="I3" s="2">
        <v>8.7639999999999993</v>
      </c>
      <c r="J3" s="2">
        <f>$I3-$D3</f>
        <v>0.56400000000000006</v>
      </c>
      <c r="K3" s="3">
        <f>(($H3-$J3)/$F3)*100</f>
        <v>1.0452961672474266</v>
      </c>
      <c r="L3" s="3">
        <f>(1-($H3/$F3))*100</f>
        <v>0.6968641114981855</v>
      </c>
    </row>
    <row r="4" spans="1:12" x14ac:dyDescent="0.2">
      <c r="A4" s="8">
        <f t="shared" ref="A4:A27" si="0">$B4+1080</f>
        <v>1088</v>
      </c>
      <c r="B4" s="2">
        <v>8</v>
      </c>
      <c r="C4" s="2">
        <v>59</v>
      </c>
      <c r="D4" s="2">
        <v>8.0370000000000008</v>
      </c>
      <c r="E4" s="2">
        <v>8.9369999999999994</v>
      </c>
      <c r="F4" s="2">
        <f t="shared" ref="F4:F27" si="1">$E4-$D4</f>
        <v>0.89999999999999858</v>
      </c>
      <c r="G4" s="2">
        <v>8.9329999999999998</v>
      </c>
      <c r="H4" s="2">
        <f t="shared" ref="H4:H27" si="2">$G4-$D4</f>
        <v>0.89599999999999902</v>
      </c>
      <c r="I4" s="2">
        <v>8.9280000000000008</v>
      </c>
      <c r="J4" s="2">
        <f t="shared" ref="J4:J27" si="3">$I4-$D4</f>
        <v>0.89100000000000001</v>
      </c>
      <c r="K4" s="3">
        <f t="shared" ref="K4:K24" si="4">(($H4-$J4)/$F4)*100</f>
        <v>0.55555555555544589</v>
      </c>
      <c r="L4" s="3">
        <f t="shared" ref="L4:L24" si="5">(1-($H4/$F4))*100</f>
        <v>0.4444444444443918</v>
      </c>
    </row>
    <row r="5" spans="1:12" x14ac:dyDescent="0.2">
      <c r="A5" s="8">
        <f t="shared" si="0"/>
        <v>1092</v>
      </c>
      <c r="B5" s="2">
        <v>12</v>
      </c>
      <c r="C5" s="2">
        <v>87</v>
      </c>
      <c r="D5" s="2">
        <v>9.2460000000000004</v>
      </c>
      <c r="E5" s="2">
        <v>9.8889999999999993</v>
      </c>
      <c r="F5" s="2">
        <f t="shared" si="1"/>
        <v>0.64299999999999891</v>
      </c>
      <c r="G5" s="2">
        <v>9.8840000000000003</v>
      </c>
      <c r="H5" s="2">
        <f t="shared" si="2"/>
        <v>0.6379999999999999</v>
      </c>
      <c r="I5" s="2">
        <v>9.8729999999999993</v>
      </c>
      <c r="J5" s="2">
        <f t="shared" si="3"/>
        <v>0.62699999999999889</v>
      </c>
      <c r="K5" s="3">
        <f t="shared" si="4"/>
        <v>1.7107309486782314</v>
      </c>
      <c r="L5" s="3">
        <f t="shared" si="5"/>
        <v>0.77760497667169748</v>
      </c>
    </row>
    <row r="6" spans="1:12" x14ac:dyDescent="0.2">
      <c r="A6" s="8">
        <f t="shared" si="0"/>
        <v>1096</v>
      </c>
      <c r="B6" s="2">
        <v>16</v>
      </c>
      <c r="C6" s="2">
        <v>77</v>
      </c>
      <c r="D6" s="2">
        <v>9.1020000000000003</v>
      </c>
      <c r="E6" s="2">
        <v>9.6980000000000004</v>
      </c>
      <c r="F6" s="2">
        <f t="shared" si="1"/>
        <v>0.59600000000000009</v>
      </c>
      <c r="G6" s="2">
        <v>9.6940000000000008</v>
      </c>
      <c r="H6" s="2">
        <f t="shared" si="2"/>
        <v>0.59200000000000053</v>
      </c>
      <c r="I6" s="2">
        <v>9.6880000000000006</v>
      </c>
      <c r="J6" s="2">
        <f t="shared" si="3"/>
        <v>0.5860000000000003</v>
      </c>
      <c r="K6" s="3">
        <f t="shared" si="4"/>
        <v>1.006711409396011</v>
      </c>
      <c r="L6" s="3">
        <f t="shared" si="5"/>
        <v>0.67114093959723675</v>
      </c>
    </row>
    <row r="7" spans="1:12" x14ac:dyDescent="0.2">
      <c r="A7" s="8">
        <f t="shared" si="0"/>
        <v>1100</v>
      </c>
      <c r="B7" s="2">
        <v>20</v>
      </c>
      <c r="C7" s="2">
        <v>119</v>
      </c>
      <c r="D7" s="2">
        <v>8.6460000000000008</v>
      </c>
      <c r="E7" s="2">
        <v>9.33</v>
      </c>
      <c r="F7" s="2">
        <f t="shared" si="1"/>
        <v>0.68399999999999928</v>
      </c>
      <c r="G7" s="2">
        <v>9.3260000000000005</v>
      </c>
      <c r="H7" s="2">
        <f t="shared" si="2"/>
        <v>0.67999999999999972</v>
      </c>
      <c r="I7" s="2">
        <v>9.3209999999999997</v>
      </c>
      <c r="J7" s="2">
        <f t="shared" si="3"/>
        <v>0.67499999999999893</v>
      </c>
      <c r="K7" s="3">
        <f t="shared" si="4"/>
        <v>0.73099415204689866</v>
      </c>
      <c r="L7" s="3">
        <f t="shared" si="5"/>
        <v>0.58479532163736581</v>
      </c>
    </row>
    <row r="8" spans="1:12" x14ac:dyDescent="0.2">
      <c r="A8" s="8">
        <f t="shared" si="0"/>
        <v>1104</v>
      </c>
      <c r="B8" s="2">
        <v>24</v>
      </c>
      <c r="C8" s="2">
        <v>116</v>
      </c>
      <c r="D8" s="2">
        <v>9.0129999999999999</v>
      </c>
      <c r="E8" s="2">
        <v>9.6310000000000002</v>
      </c>
      <c r="F8" s="2">
        <f t="shared" si="1"/>
        <v>0.61800000000000033</v>
      </c>
      <c r="G8" s="2">
        <v>9.6259999999999994</v>
      </c>
      <c r="H8" s="2">
        <f t="shared" si="2"/>
        <v>0.61299999999999955</v>
      </c>
      <c r="I8" s="2">
        <v>9.6170000000000009</v>
      </c>
      <c r="J8" s="2">
        <f t="shared" si="3"/>
        <v>0.60400000000000098</v>
      </c>
      <c r="K8" s="3">
        <f t="shared" si="4"/>
        <v>1.4563106796114174</v>
      </c>
      <c r="L8" s="3">
        <f t="shared" si="5"/>
        <v>0.80906148867326833</v>
      </c>
    </row>
    <row r="9" spans="1:12" x14ac:dyDescent="0.2">
      <c r="A9" s="8">
        <f t="shared" si="0"/>
        <v>1108</v>
      </c>
      <c r="B9" s="2">
        <v>28</v>
      </c>
      <c r="C9" s="2">
        <v>20</v>
      </c>
      <c r="D9" s="2">
        <v>8.2799999999999994</v>
      </c>
      <c r="E9" s="2">
        <v>8.9819999999999993</v>
      </c>
      <c r="F9" s="2">
        <f t="shared" si="1"/>
        <v>0.70199999999999996</v>
      </c>
      <c r="G9" s="2">
        <v>8.9760000000000009</v>
      </c>
      <c r="H9" s="2">
        <f t="shared" si="2"/>
        <v>0.69600000000000151</v>
      </c>
      <c r="I9" s="2">
        <v>8.9589999999999996</v>
      </c>
      <c r="J9" s="2">
        <f t="shared" si="3"/>
        <v>0.67900000000000027</v>
      </c>
      <c r="K9" s="3">
        <f t="shared" si="4"/>
        <v>2.4216524216525981</v>
      </c>
      <c r="L9" s="3">
        <f t="shared" si="5"/>
        <v>0.85470085470062962</v>
      </c>
    </row>
    <row r="10" spans="1:12" x14ac:dyDescent="0.2">
      <c r="A10" s="8">
        <f t="shared" si="0"/>
        <v>1112</v>
      </c>
      <c r="B10" s="2">
        <v>32</v>
      </c>
      <c r="C10" s="2">
        <v>257</v>
      </c>
      <c r="D10" s="2">
        <v>9.1890000000000001</v>
      </c>
      <c r="E10" s="2">
        <v>9.8460000000000001</v>
      </c>
      <c r="F10" s="2">
        <f t="shared" si="1"/>
        <v>0.65700000000000003</v>
      </c>
      <c r="G10" s="2">
        <v>9.8390000000000004</v>
      </c>
      <c r="H10" s="2">
        <f t="shared" si="2"/>
        <v>0.65000000000000036</v>
      </c>
      <c r="I10" s="2">
        <v>9.8249999999999993</v>
      </c>
      <c r="J10" s="2">
        <f t="shared" si="3"/>
        <v>0.63599999999999923</v>
      </c>
      <c r="K10" s="3">
        <f t="shared" si="4"/>
        <v>2.1308980213091511</v>
      </c>
      <c r="L10" s="3">
        <f t="shared" si="5"/>
        <v>1.0654490106544401</v>
      </c>
    </row>
    <row r="11" spans="1:12" x14ac:dyDescent="0.2">
      <c r="A11" s="8">
        <f t="shared" si="0"/>
        <v>1116</v>
      </c>
      <c r="B11" s="2">
        <v>36</v>
      </c>
      <c r="C11" s="2">
        <v>127</v>
      </c>
      <c r="D11" s="2">
        <v>9.6829999999999998</v>
      </c>
      <c r="E11" s="2">
        <v>10.384</v>
      </c>
      <c r="F11" s="2">
        <f t="shared" si="1"/>
        <v>0.70100000000000051</v>
      </c>
      <c r="G11" s="2">
        <v>10.379</v>
      </c>
      <c r="H11" s="2">
        <f t="shared" si="2"/>
        <v>0.69599999999999973</v>
      </c>
      <c r="I11" s="2">
        <v>10.369</v>
      </c>
      <c r="J11" s="2">
        <f t="shared" si="3"/>
        <v>0.68599999999999994</v>
      </c>
      <c r="K11" s="3">
        <f t="shared" si="4"/>
        <v>1.4265335235377716</v>
      </c>
      <c r="L11" s="3">
        <f t="shared" si="5"/>
        <v>0.71326676176901582</v>
      </c>
    </row>
    <row r="12" spans="1:12" x14ac:dyDescent="0.2">
      <c r="A12" s="8">
        <f t="shared" si="0"/>
        <v>1120</v>
      </c>
      <c r="B12" s="2">
        <v>40</v>
      </c>
      <c r="C12" s="2">
        <v>198</v>
      </c>
      <c r="D12" s="2">
        <v>9.1839999999999993</v>
      </c>
      <c r="E12" s="2">
        <v>9.8409999999999993</v>
      </c>
      <c r="F12" s="2">
        <f t="shared" si="1"/>
        <v>0.65700000000000003</v>
      </c>
      <c r="G12" s="2">
        <v>9.8369999999999997</v>
      </c>
      <c r="H12" s="2">
        <f t="shared" si="2"/>
        <v>0.65300000000000047</v>
      </c>
      <c r="I12" s="2">
        <v>9.8279999999999994</v>
      </c>
      <c r="J12" s="2">
        <f t="shared" si="3"/>
        <v>0.64400000000000013</v>
      </c>
      <c r="K12" s="3">
        <f t="shared" si="4"/>
        <v>1.369863013698682</v>
      </c>
      <c r="L12" s="3">
        <f t="shared" si="5"/>
        <v>0.60882800608821341</v>
      </c>
    </row>
    <row r="13" spans="1:12" x14ac:dyDescent="0.2">
      <c r="A13" s="8">
        <f t="shared" si="0"/>
        <v>1124</v>
      </c>
      <c r="B13" s="2">
        <v>44</v>
      </c>
      <c r="C13" s="2">
        <v>3</v>
      </c>
      <c r="D13" s="2">
        <v>9.3260000000000005</v>
      </c>
      <c r="E13" s="2">
        <v>10.025</v>
      </c>
      <c r="F13" s="2">
        <f t="shared" si="1"/>
        <v>0.69899999999999984</v>
      </c>
      <c r="G13" s="2">
        <v>10.019</v>
      </c>
      <c r="H13" s="2">
        <f t="shared" si="2"/>
        <v>0.69299999999999962</v>
      </c>
      <c r="I13" s="2">
        <v>10.01</v>
      </c>
      <c r="J13" s="2">
        <f t="shared" si="3"/>
        <v>0.68399999999999928</v>
      </c>
      <c r="K13" s="3">
        <f t="shared" si="4"/>
        <v>1.2875536480687186</v>
      </c>
      <c r="L13" s="3">
        <f t="shared" si="5"/>
        <v>0.8583690987124748</v>
      </c>
    </row>
    <row r="14" spans="1:12" x14ac:dyDescent="0.2">
      <c r="A14" s="8">
        <f t="shared" si="0"/>
        <v>1128</v>
      </c>
      <c r="B14" s="2">
        <v>48</v>
      </c>
      <c r="C14" s="2">
        <v>225</v>
      </c>
      <c r="D14" s="2">
        <v>8.9649999999999999</v>
      </c>
      <c r="E14" s="2">
        <v>9.6950000000000003</v>
      </c>
      <c r="F14" s="2">
        <f t="shared" si="1"/>
        <v>0.73000000000000043</v>
      </c>
      <c r="G14" s="2">
        <v>9.6910000000000007</v>
      </c>
      <c r="H14" s="2">
        <f t="shared" si="2"/>
        <v>0.72600000000000087</v>
      </c>
      <c r="I14" s="2">
        <v>9.6809999999999992</v>
      </c>
      <c r="J14" s="2">
        <f t="shared" si="3"/>
        <v>0.7159999999999993</v>
      </c>
      <c r="K14" s="3">
        <f t="shared" si="4"/>
        <v>1.3698630136988434</v>
      </c>
      <c r="L14" s="3">
        <f t="shared" si="5"/>
        <v>0.54794520547939429</v>
      </c>
    </row>
    <row r="15" spans="1:12" x14ac:dyDescent="0.2">
      <c r="A15" s="8">
        <f t="shared" si="0"/>
        <v>1132</v>
      </c>
      <c r="B15" s="2">
        <v>52</v>
      </c>
      <c r="C15" s="2">
        <v>235</v>
      </c>
      <c r="D15" s="2">
        <v>8.9550000000000001</v>
      </c>
      <c r="E15" s="2">
        <v>9.5709999999999997</v>
      </c>
      <c r="F15" s="2">
        <f t="shared" si="1"/>
        <v>0.61599999999999966</v>
      </c>
      <c r="G15" s="2">
        <v>9.5670000000000002</v>
      </c>
      <c r="H15" s="2">
        <f t="shared" si="2"/>
        <v>0.6120000000000001</v>
      </c>
      <c r="I15" s="2">
        <v>9.5589999999999993</v>
      </c>
      <c r="J15" s="2">
        <f t="shared" si="3"/>
        <v>0.6039999999999992</v>
      </c>
      <c r="K15" s="3">
        <f t="shared" si="4"/>
        <v>1.2987012987014446</v>
      </c>
      <c r="L15" s="3">
        <f t="shared" si="5"/>
        <v>0.6493506493505774</v>
      </c>
    </row>
    <row r="16" spans="1:12" x14ac:dyDescent="0.2">
      <c r="A16" s="8">
        <f t="shared" si="0"/>
        <v>1136</v>
      </c>
      <c r="B16" s="2">
        <v>56</v>
      </c>
      <c r="C16" s="2">
        <v>181</v>
      </c>
      <c r="D16" s="2">
        <v>8.6969999999999992</v>
      </c>
      <c r="E16" s="2">
        <v>9.1289999999999996</v>
      </c>
      <c r="F16" s="2">
        <f t="shared" si="1"/>
        <v>0.43200000000000038</v>
      </c>
      <c r="G16" s="2">
        <v>9.1259999999999994</v>
      </c>
      <c r="H16" s="2">
        <f t="shared" si="2"/>
        <v>0.42900000000000027</v>
      </c>
      <c r="I16" s="2">
        <v>9.1010000000000009</v>
      </c>
      <c r="J16" s="2">
        <f t="shared" si="3"/>
        <v>0.40400000000000169</v>
      </c>
      <c r="K16" s="3">
        <f t="shared" si="4"/>
        <v>5.7870370370367024</v>
      </c>
      <c r="L16" s="3">
        <f t="shared" si="5"/>
        <v>0.69444444444447528</v>
      </c>
    </row>
    <row r="17" spans="1:12" x14ac:dyDescent="0.2">
      <c r="A17" s="8">
        <f t="shared" si="0"/>
        <v>1140</v>
      </c>
      <c r="B17" s="2">
        <v>60</v>
      </c>
      <c r="C17" s="2">
        <v>13</v>
      </c>
      <c r="D17" s="2">
        <v>8.2059999999999995</v>
      </c>
      <c r="E17" s="2">
        <v>8.9749999999999996</v>
      </c>
      <c r="F17" s="2">
        <f t="shared" si="1"/>
        <v>0.76900000000000013</v>
      </c>
      <c r="G17" s="2">
        <v>8.9700000000000006</v>
      </c>
      <c r="H17" s="2">
        <f t="shared" si="2"/>
        <v>0.76400000000000112</v>
      </c>
      <c r="I17" s="2">
        <v>8.9589999999999996</v>
      </c>
      <c r="J17" s="2">
        <f t="shared" si="3"/>
        <v>0.75300000000000011</v>
      </c>
      <c r="K17" s="3">
        <f t="shared" si="4"/>
        <v>1.4304291287387525</v>
      </c>
      <c r="L17" s="3">
        <f t="shared" si="5"/>
        <v>0.6501950585174221</v>
      </c>
    </row>
    <row r="18" spans="1:12" x14ac:dyDescent="0.2">
      <c r="A18" s="8">
        <f t="shared" si="0"/>
        <v>1144</v>
      </c>
      <c r="B18" s="2">
        <v>64</v>
      </c>
      <c r="C18" s="2">
        <v>1</v>
      </c>
      <c r="D18" s="2">
        <v>8.9920000000000009</v>
      </c>
      <c r="E18" s="2">
        <v>9.5830000000000002</v>
      </c>
      <c r="F18" s="2">
        <f t="shared" si="1"/>
        <v>0.5909999999999993</v>
      </c>
      <c r="G18" s="2">
        <v>9.577</v>
      </c>
      <c r="H18" s="2">
        <f t="shared" si="2"/>
        <v>0.58499999999999908</v>
      </c>
      <c r="I18" s="2">
        <v>9.5670000000000002</v>
      </c>
      <c r="J18" s="2">
        <f t="shared" si="3"/>
        <v>0.57499999999999929</v>
      </c>
      <c r="K18" s="3">
        <f t="shared" si="4"/>
        <v>1.6920473773265312</v>
      </c>
      <c r="L18" s="3">
        <f t="shared" si="5"/>
        <v>1.0152284263959754</v>
      </c>
    </row>
    <row r="19" spans="1:12" x14ac:dyDescent="0.2">
      <c r="A19" s="8">
        <f t="shared" si="0"/>
        <v>1148</v>
      </c>
      <c r="B19" s="2">
        <v>68</v>
      </c>
      <c r="C19" s="2">
        <v>12</v>
      </c>
      <c r="D19" s="2">
        <v>9.2609999999999992</v>
      </c>
      <c r="E19" s="2">
        <v>9.8829999999999991</v>
      </c>
      <c r="F19" s="2">
        <f t="shared" si="1"/>
        <v>0.62199999999999989</v>
      </c>
      <c r="G19" s="2">
        <v>9.8770000000000007</v>
      </c>
      <c r="H19" s="2">
        <f t="shared" si="2"/>
        <v>0.61600000000000144</v>
      </c>
      <c r="I19" s="2">
        <v>9.8680000000000003</v>
      </c>
      <c r="J19" s="2">
        <f t="shared" si="3"/>
        <v>0.60700000000000109</v>
      </c>
      <c r="K19" s="3">
        <f t="shared" si="4"/>
        <v>1.4469453376206338</v>
      </c>
      <c r="L19" s="3">
        <f t="shared" si="5"/>
        <v>0.96463022508013196</v>
      </c>
    </row>
    <row r="20" spans="1:12" x14ac:dyDescent="0.2">
      <c r="A20" s="8">
        <f t="shared" si="0"/>
        <v>1152</v>
      </c>
      <c r="B20" s="2">
        <v>72</v>
      </c>
      <c r="C20" s="2">
        <v>266</v>
      </c>
      <c r="D20" s="2">
        <v>8.8550000000000004</v>
      </c>
      <c r="E20" s="2">
        <v>9.4700000000000006</v>
      </c>
      <c r="F20" s="2">
        <f t="shared" si="1"/>
        <v>0.61500000000000021</v>
      </c>
      <c r="G20" s="2">
        <v>9.4619999999999997</v>
      </c>
      <c r="H20" s="2">
        <f t="shared" si="2"/>
        <v>0.60699999999999932</v>
      </c>
      <c r="I20" s="2">
        <v>9.44</v>
      </c>
      <c r="J20" s="2">
        <f t="shared" si="3"/>
        <v>0.58499999999999908</v>
      </c>
      <c r="K20" s="3">
        <f t="shared" si="4"/>
        <v>3.5772357723577617</v>
      </c>
      <c r="L20" s="3">
        <f t="shared" si="5"/>
        <v>1.3008130081302305</v>
      </c>
    </row>
    <row r="21" spans="1:12" x14ac:dyDescent="0.2">
      <c r="A21" s="8">
        <f t="shared" si="0"/>
        <v>1156</v>
      </c>
      <c r="B21" s="2">
        <v>76</v>
      </c>
      <c r="C21" s="2">
        <v>128</v>
      </c>
      <c r="D21" s="2">
        <v>8.9280000000000008</v>
      </c>
      <c r="E21" s="2">
        <v>9.5500000000000007</v>
      </c>
      <c r="F21" s="2">
        <f t="shared" si="1"/>
        <v>0.62199999999999989</v>
      </c>
      <c r="G21" s="2">
        <v>9.5459999999999994</v>
      </c>
      <c r="H21" s="2">
        <f t="shared" si="2"/>
        <v>0.61799999999999855</v>
      </c>
      <c r="I21" s="2">
        <v>9.5380000000000003</v>
      </c>
      <c r="J21" s="2">
        <f t="shared" si="3"/>
        <v>0.60999999999999943</v>
      </c>
      <c r="K21" s="3">
        <f t="shared" si="4"/>
        <v>1.2861736334403731</v>
      </c>
      <c r="L21" s="3">
        <f t="shared" si="5"/>
        <v>0.64308681672047285</v>
      </c>
    </row>
    <row r="22" spans="1:12" x14ac:dyDescent="0.2">
      <c r="A22" s="8">
        <f t="shared" si="0"/>
        <v>1160</v>
      </c>
      <c r="B22" s="2">
        <v>80</v>
      </c>
      <c r="C22" s="2">
        <v>70</v>
      </c>
      <c r="D22" s="2">
        <v>9.3130000000000006</v>
      </c>
      <c r="E22" s="2">
        <v>10.103</v>
      </c>
      <c r="F22" s="2">
        <f t="shared" si="1"/>
        <v>0.78999999999999915</v>
      </c>
      <c r="G22" s="2">
        <v>10.097</v>
      </c>
      <c r="H22" s="2">
        <f t="shared" si="2"/>
        <v>0.78399999999999892</v>
      </c>
      <c r="I22" s="2">
        <v>10.087</v>
      </c>
      <c r="J22" s="2">
        <f t="shared" si="3"/>
        <v>0.77399999999999913</v>
      </c>
      <c r="K22" s="3">
        <f t="shared" si="4"/>
        <v>1.2658227848101009</v>
      </c>
      <c r="L22" s="3">
        <f t="shared" si="5"/>
        <v>0.7594936708861022</v>
      </c>
    </row>
    <row r="23" spans="1:12" x14ac:dyDescent="0.2">
      <c r="A23" s="8">
        <f t="shared" si="0"/>
        <v>1164</v>
      </c>
      <c r="B23" s="2">
        <v>84</v>
      </c>
      <c r="C23" s="2">
        <v>138</v>
      </c>
      <c r="D23" s="2">
        <v>8.9580000000000002</v>
      </c>
      <c r="E23" s="2">
        <v>9.6669999999999998</v>
      </c>
      <c r="F23" s="2">
        <f t="shared" si="1"/>
        <v>0.70899999999999963</v>
      </c>
      <c r="G23" s="2">
        <v>9.6620000000000008</v>
      </c>
      <c r="H23" s="2">
        <f t="shared" si="2"/>
        <v>0.70400000000000063</v>
      </c>
      <c r="I23" s="2">
        <v>9.6560000000000006</v>
      </c>
      <c r="J23" s="2">
        <f t="shared" si="3"/>
        <v>0.6980000000000004</v>
      </c>
      <c r="K23" s="3">
        <f t="shared" si="4"/>
        <v>0.84626234132584355</v>
      </c>
      <c r="L23" s="3">
        <f t="shared" si="5"/>
        <v>0.70521861777136374</v>
      </c>
    </row>
    <row r="24" spans="1:12" x14ac:dyDescent="0.2">
      <c r="A24" s="8">
        <f t="shared" si="0"/>
        <v>1168</v>
      </c>
      <c r="B24" s="2">
        <v>88</v>
      </c>
      <c r="C24" s="2">
        <v>92</v>
      </c>
      <c r="D24" s="2">
        <v>8.7799999999999994</v>
      </c>
      <c r="E24" s="2">
        <v>9.2170000000000005</v>
      </c>
      <c r="F24" s="2">
        <f t="shared" si="1"/>
        <v>0.43700000000000117</v>
      </c>
      <c r="G24" s="2">
        <v>9.2140000000000004</v>
      </c>
      <c r="H24" s="2">
        <f t="shared" si="2"/>
        <v>0.43400000000000105</v>
      </c>
      <c r="I24" s="2">
        <v>9.2080000000000002</v>
      </c>
      <c r="J24" s="2">
        <f t="shared" si="3"/>
        <v>0.42800000000000082</v>
      </c>
      <c r="K24" s="3">
        <f t="shared" si="4"/>
        <v>1.372997711670529</v>
      </c>
      <c r="L24" s="3">
        <f t="shared" si="5"/>
        <v>0.68649885583526027</v>
      </c>
    </row>
    <row r="25" spans="1:12" x14ac:dyDescent="0.2">
      <c r="A25" s="8">
        <f t="shared" si="0"/>
        <v>1172</v>
      </c>
      <c r="B25" s="2">
        <v>92</v>
      </c>
      <c r="C25" s="2"/>
      <c r="D25" s="2"/>
      <c r="E25" s="2"/>
      <c r="F25" s="2">
        <f t="shared" si="1"/>
        <v>0</v>
      </c>
      <c r="G25" s="2"/>
      <c r="H25" s="2">
        <f t="shared" si="2"/>
        <v>0</v>
      </c>
      <c r="I25" s="2"/>
      <c r="J25" s="2">
        <f t="shared" si="3"/>
        <v>0</v>
      </c>
      <c r="K25" s="3"/>
      <c r="L25" s="3"/>
    </row>
    <row r="26" spans="1:12" x14ac:dyDescent="0.2">
      <c r="A26" s="8">
        <f t="shared" si="0"/>
        <v>1176</v>
      </c>
      <c r="B26" s="2">
        <v>96</v>
      </c>
      <c r="C26" s="2"/>
      <c r="D26" s="2"/>
      <c r="E26" s="2"/>
      <c r="F26" s="2">
        <f t="shared" si="1"/>
        <v>0</v>
      </c>
      <c r="G26" s="2"/>
      <c r="H26" s="2">
        <f t="shared" si="2"/>
        <v>0</v>
      </c>
      <c r="I26" s="2"/>
      <c r="J26" s="2">
        <f t="shared" si="3"/>
        <v>0</v>
      </c>
      <c r="K26" s="3"/>
      <c r="L26" s="3"/>
    </row>
    <row r="27" spans="1:12" x14ac:dyDescent="0.2">
      <c r="A27" s="8">
        <f t="shared" si="0"/>
        <v>1180</v>
      </c>
      <c r="B27" s="2">
        <v>100</v>
      </c>
      <c r="C27" s="2"/>
      <c r="D27" s="2"/>
      <c r="E27" s="2"/>
      <c r="F27" s="2">
        <f t="shared" si="1"/>
        <v>0</v>
      </c>
      <c r="G27" s="2"/>
      <c r="H27" s="2">
        <f t="shared" si="2"/>
        <v>0</v>
      </c>
      <c r="I27" s="2"/>
      <c r="J27" s="2">
        <f t="shared" si="3"/>
        <v>0</v>
      </c>
      <c r="K27" s="3"/>
      <c r="L27" s="3"/>
    </row>
  </sheetData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7"/>
  <sheetViews>
    <sheetView workbookViewId="0">
      <selection activeCell="A12" sqref="A12"/>
    </sheetView>
  </sheetViews>
  <sheetFormatPr baseColWidth="10" defaultRowHeight="16" x14ac:dyDescent="0.2"/>
  <sheetData>
    <row r="1" spans="1:12" x14ac:dyDescent="0.2">
      <c r="A1" s="6"/>
      <c r="B1" s="17" t="s">
        <v>11</v>
      </c>
      <c r="C1" s="17"/>
      <c r="D1" s="17"/>
      <c r="E1" s="17"/>
      <c r="F1" s="17"/>
      <c r="G1" s="17"/>
      <c r="H1" s="17"/>
      <c r="I1" s="17"/>
      <c r="J1" s="17"/>
    </row>
    <row r="2" spans="1:12" ht="80" x14ac:dyDescent="0.2">
      <c r="A2" s="7" t="s">
        <v>17</v>
      </c>
      <c r="B2" s="1" t="s">
        <v>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18</v>
      </c>
      <c r="L2" s="1" t="s">
        <v>19</v>
      </c>
    </row>
    <row r="3" spans="1:12" x14ac:dyDescent="0.2">
      <c r="A3" s="8">
        <f>$B3+1180</f>
        <v>1184</v>
      </c>
      <c r="B3" s="2">
        <v>4</v>
      </c>
      <c r="C3" s="2">
        <v>122</v>
      </c>
      <c r="D3" s="2">
        <v>10.141</v>
      </c>
      <c r="E3" s="2">
        <v>11.087999999999999</v>
      </c>
      <c r="F3" s="2">
        <f>$E3-$D3</f>
        <v>0.94699999999999918</v>
      </c>
      <c r="G3" s="2">
        <v>11.083</v>
      </c>
      <c r="H3" s="2">
        <f>$G3-$D3</f>
        <v>0.94200000000000017</v>
      </c>
      <c r="I3" s="2">
        <v>11.07</v>
      </c>
      <c r="J3" s="2">
        <f>$I3-$D3</f>
        <v>0.92900000000000027</v>
      </c>
      <c r="K3" s="3">
        <f>(($H3-$J3)/$F3)*100</f>
        <v>1.372756071805693</v>
      </c>
      <c r="L3" s="3">
        <f>(1-($H3/$F3))*100</f>
        <v>0.52798310454055253</v>
      </c>
    </row>
    <row r="4" spans="1:12" x14ac:dyDescent="0.2">
      <c r="A4" s="8">
        <f t="shared" ref="A4:A27" si="0">$B4+1180</f>
        <v>1188</v>
      </c>
      <c r="B4" s="2">
        <v>8</v>
      </c>
      <c r="C4" s="2">
        <v>226</v>
      </c>
      <c r="D4" s="2">
        <v>9.2650000000000006</v>
      </c>
      <c r="E4" s="2">
        <v>10.170999999999999</v>
      </c>
      <c r="F4" s="2">
        <f t="shared" ref="F4:F22" si="1">$E4-$D4</f>
        <v>0.90599999999999881</v>
      </c>
      <c r="G4" s="2">
        <v>10.167999999999999</v>
      </c>
      <c r="H4" s="2">
        <f t="shared" ref="H4:H22" si="2">$G4-$D4</f>
        <v>0.90299999999999869</v>
      </c>
      <c r="I4" s="2">
        <v>10.153</v>
      </c>
      <c r="J4" s="2">
        <f t="shared" ref="J4:J22" si="3">$I4-$D4</f>
        <v>0.8879999999999999</v>
      </c>
      <c r="K4" s="3">
        <f t="shared" ref="K4:K22" si="4">(($H4-$J4)/$F4)*100</f>
        <v>1.6556291390727167</v>
      </c>
      <c r="L4" s="3">
        <f t="shared" ref="L4:L22" si="5">(1-($H4/$F4))*100</f>
        <v>0.33112582781458233</v>
      </c>
    </row>
    <row r="5" spans="1:12" x14ac:dyDescent="0.2">
      <c r="A5" s="8">
        <f t="shared" si="0"/>
        <v>1192</v>
      </c>
      <c r="B5" s="2">
        <v>12</v>
      </c>
      <c r="C5" s="2">
        <v>11</v>
      </c>
      <c r="D5" s="2">
        <v>8.92</v>
      </c>
      <c r="E5" s="2">
        <v>9.5660000000000007</v>
      </c>
      <c r="F5" s="2">
        <f t="shared" si="1"/>
        <v>0.6460000000000008</v>
      </c>
      <c r="G5" s="2">
        <v>9.5640000000000001</v>
      </c>
      <c r="H5" s="2">
        <f t="shared" si="2"/>
        <v>0.64400000000000013</v>
      </c>
      <c r="I5" s="2">
        <v>9.548</v>
      </c>
      <c r="J5" s="2">
        <f t="shared" si="3"/>
        <v>0.62800000000000011</v>
      </c>
      <c r="K5" s="3">
        <f t="shared" si="4"/>
        <v>2.4767801857585132</v>
      </c>
      <c r="L5" s="3">
        <f t="shared" si="5"/>
        <v>0.30959752321991774</v>
      </c>
    </row>
    <row r="6" spans="1:12" x14ac:dyDescent="0.2">
      <c r="A6" s="8">
        <f t="shared" si="0"/>
        <v>1196</v>
      </c>
      <c r="B6" s="2">
        <v>16</v>
      </c>
      <c r="C6" s="2">
        <v>16</v>
      </c>
      <c r="D6" s="2">
        <v>8.4160000000000004</v>
      </c>
      <c r="E6" s="2">
        <v>9.3019999999999996</v>
      </c>
      <c r="F6" s="2">
        <f t="shared" si="1"/>
        <v>0.88599999999999923</v>
      </c>
      <c r="G6" s="2">
        <v>9.3000000000000007</v>
      </c>
      <c r="H6" s="2">
        <f t="shared" si="2"/>
        <v>0.88400000000000034</v>
      </c>
      <c r="I6" s="2">
        <v>9.2880000000000003</v>
      </c>
      <c r="J6" s="2">
        <f t="shared" si="3"/>
        <v>0.87199999999999989</v>
      </c>
      <c r="K6" s="3">
        <f t="shared" si="4"/>
        <v>1.354401805869127</v>
      </c>
      <c r="L6" s="3">
        <f t="shared" si="5"/>
        <v>0.22573363431138693</v>
      </c>
    </row>
    <row r="7" spans="1:12" x14ac:dyDescent="0.2">
      <c r="A7" s="8">
        <f t="shared" si="0"/>
        <v>1200</v>
      </c>
      <c r="B7" s="2">
        <v>20</v>
      </c>
      <c r="C7" s="2">
        <v>145</v>
      </c>
      <c r="D7" s="2">
        <v>9.2219999999999995</v>
      </c>
      <c r="E7" s="2">
        <v>9.7539999999999996</v>
      </c>
      <c r="F7" s="2">
        <f t="shared" si="1"/>
        <v>0.53200000000000003</v>
      </c>
      <c r="G7" s="2">
        <v>9.7509999999999994</v>
      </c>
      <c r="H7" s="2">
        <f t="shared" si="2"/>
        <v>0.52899999999999991</v>
      </c>
      <c r="I7" s="2">
        <v>9.7439999999999998</v>
      </c>
      <c r="J7" s="2">
        <f t="shared" si="3"/>
        <v>0.52200000000000024</v>
      </c>
      <c r="K7" s="3">
        <f t="shared" si="4"/>
        <v>1.3157894736841491</v>
      </c>
      <c r="L7" s="3">
        <f t="shared" si="5"/>
        <v>0.56390977443611101</v>
      </c>
    </row>
    <row r="8" spans="1:12" x14ac:dyDescent="0.2">
      <c r="A8" s="8">
        <f t="shared" si="0"/>
        <v>1204</v>
      </c>
      <c r="B8" s="2">
        <v>24</v>
      </c>
      <c r="C8" s="2">
        <v>167</v>
      </c>
      <c r="D8" s="2">
        <v>8.3719999999999999</v>
      </c>
      <c r="E8" s="2">
        <v>8.9309999999999992</v>
      </c>
      <c r="F8" s="2">
        <f t="shared" si="1"/>
        <v>0.55899999999999928</v>
      </c>
      <c r="G8" s="2">
        <v>8.9280000000000008</v>
      </c>
      <c r="H8" s="2">
        <f t="shared" si="2"/>
        <v>0.55600000000000094</v>
      </c>
      <c r="I8" s="2">
        <v>8.9190000000000005</v>
      </c>
      <c r="J8" s="2">
        <f t="shared" si="3"/>
        <v>0.5470000000000006</v>
      </c>
      <c r="K8" s="3">
        <f t="shared" si="4"/>
        <v>1.6100178890877195</v>
      </c>
      <c r="L8" s="3">
        <f t="shared" si="5"/>
        <v>0.53667262969558926</v>
      </c>
    </row>
    <row r="9" spans="1:12" x14ac:dyDescent="0.2">
      <c r="A9" s="8">
        <f t="shared" si="0"/>
        <v>1208</v>
      </c>
      <c r="B9" s="2">
        <v>28</v>
      </c>
      <c r="C9" s="2">
        <v>239</v>
      </c>
      <c r="D9" s="2">
        <v>8.7149999999999999</v>
      </c>
      <c r="E9" s="2">
        <v>9.2650000000000006</v>
      </c>
      <c r="F9" s="2">
        <f t="shared" si="1"/>
        <v>0.55000000000000071</v>
      </c>
      <c r="G9" s="2">
        <v>9.2629999999999999</v>
      </c>
      <c r="H9" s="2">
        <f t="shared" si="2"/>
        <v>0.54800000000000004</v>
      </c>
      <c r="I9" s="2">
        <v>9.2560000000000002</v>
      </c>
      <c r="J9" s="2">
        <f t="shared" si="3"/>
        <v>0.54100000000000037</v>
      </c>
      <c r="K9" s="3">
        <f t="shared" si="4"/>
        <v>1.2727272727272116</v>
      </c>
      <c r="L9" s="3">
        <f t="shared" si="5"/>
        <v>0.3636363636364881</v>
      </c>
    </row>
    <row r="10" spans="1:12" x14ac:dyDescent="0.2">
      <c r="A10" s="8">
        <f t="shared" si="0"/>
        <v>1212</v>
      </c>
      <c r="B10" s="2">
        <v>32</v>
      </c>
      <c r="C10" s="2">
        <v>259</v>
      </c>
      <c r="D10" s="2">
        <v>9.2460000000000004</v>
      </c>
      <c r="E10" s="2">
        <v>9.8079999999999998</v>
      </c>
      <c r="F10" s="2">
        <f t="shared" si="1"/>
        <v>0.56199999999999939</v>
      </c>
      <c r="G10" s="2">
        <v>9.8059999999999992</v>
      </c>
      <c r="H10" s="2">
        <f t="shared" si="2"/>
        <v>0.55999999999999872</v>
      </c>
      <c r="I10" s="2">
        <v>9.8000000000000007</v>
      </c>
      <c r="J10" s="2">
        <f t="shared" si="3"/>
        <v>0.55400000000000027</v>
      </c>
      <c r="K10" s="3">
        <f t="shared" si="4"/>
        <v>1.067615658362715</v>
      </c>
      <c r="L10" s="3">
        <f t="shared" si="5"/>
        <v>0.35587188612111742</v>
      </c>
    </row>
    <row r="11" spans="1:12" x14ac:dyDescent="0.2">
      <c r="A11" s="8">
        <f t="shared" si="0"/>
        <v>1216</v>
      </c>
      <c r="B11" s="2">
        <v>36</v>
      </c>
      <c r="C11" s="2">
        <v>42</v>
      </c>
      <c r="D11" s="2">
        <v>8.5519999999999996</v>
      </c>
      <c r="E11" s="2">
        <v>9.1630000000000003</v>
      </c>
      <c r="F11" s="2">
        <f t="shared" si="1"/>
        <v>0.61100000000000065</v>
      </c>
      <c r="G11" s="2">
        <v>9.1590000000000007</v>
      </c>
      <c r="H11" s="2">
        <f t="shared" si="2"/>
        <v>0.60700000000000109</v>
      </c>
      <c r="I11" s="2">
        <v>9.1509999999999998</v>
      </c>
      <c r="J11" s="2">
        <f t="shared" si="3"/>
        <v>0.5990000000000002</v>
      </c>
      <c r="K11" s="3">
        <f t="shared" si="4"/>
        <v>1.3093289689035821</v>
      </c>
      <c r="L11" s="3">
        <f t="shared" si="5"/>
        <v>0.65466448445165026</v>
      </c>
    </row>
    <row r="12" spans="1:12" x14ac:dyDescent="0.2">
      <c r="A12" s="8">
        <f t="shared" si="0"/>
        <v>1220</v>
      </c>
      <c r="B12" s="2">
        <v>40</v>
      </c>
      <c r="C12" s="2">
        <v>251</v>
      </c>
      <c r="D12" s="2">
        <v>9.2040000000000006</v>
      </c>
      <c r="E12" s="2">
        <v>9.9329999999999998</v>
      </c>
      <c r="F12" s="2">
        <f t="shared" si="1"/>
        <v>0.7289999999999992</v>
      </c>
      <c r="G12" s="2">
        <v>9.9269999999999996</v>
      </c>
      <c r="H12" s="2">
        <f t="shared" si="2"/>
        <v>0.72299999999999898</v>
      </c>
      <c r="I12" s="2">
        <v>9.9149999999999991</v>
      </c>
      <c r="J12" s="2">
        <f t="shared" si="3"/>
        <v>0.71099999999999852</v>
      </c>
      <c r="K12" s="3">
        <f t="shared" si="4"/>
        <v>1.6460905349794881</v>
      </c>
      <c r="L12" s="3">
        <f t="shared" si="5"/>
        <v>0.82304526748974149</v>
      </c>
    </row>
    <row r="13" spans="1:12" x14ac:dyDescent="0.2">
      <c r="A13" s="8">
        <f t="shared" si="0"/>
        <v>1224</v>
      </c>
      <c r="B13" s="2">
        <v>44</v>
      </c>
      <c r="C13" s="2">
        <v>5</v>
      </c>
      <c r="D13" s="2">
        <v>8.8740000000000006</v>
      </c>
      <c r="E13" s="2">
        <v>9.6669999999999998</v>
      </c>
      <c r="F13" s="2">
        <f t="shared" si="1"/>
        <v>0.79299999999999926</v>
      </c>
      <c r="G13" s="2">
        <v>9.6609999999999996</v>
      </c>
      <c r="H13" s="2">
        <f t="shared" si="2"/>
        <v>0.78699999999999903</v>
      </c>
      <c r="I13" s="2">
        <v>9.6460000000000008</v>
      </c>
      <c r="J13" s="2">
        <f t="shared" si="3"/>
        <v>0.77200000000000024</v>
      </c>
      <c r="K13" s="3">
        <f t="shared" si="4"/>
        <v>1.89155107187879</v>
      </c>
      <c r="L13" s="3">
        <f t="shared" si="5"/>
        <v>0.75662042875160873</v>
      </c>
    </row>
    <row r="14" spans="1:12" x14ac:dyDescent="0.2">
      <c r="A14" s="8">
        <f t="shared" si="0"/>
        <v>1228</v>
      </c>
      <c r="B14" s="2">
        <v>48</v>
      </c>
      <c r="C14" s="2">
        <v>156</v>
      </c>
      <c r="D14" s="2">
        <v>8.5299999999999994</v>
      </c>
      <c r="E14" s="2">
        <v>9.1579999999999995</v>
      </c>
      <c r="F14" s="2">
        <f t="shared" si="1"/>
        <v>0.62800000000000011</v>
      </c>
      <c r="G14" s="2">
        <v>9.1530000000000005</v>
      </c>
      <c r="H14" s="2">
        <f t="shared" si="2"/>
        <v>0.62300000000000111</v>
      </c>
      <c r="I14" s="2">
        <v>9.1440000000000001</v>
      </c>
      <c r="J14" s="2">
        <f t="shared" si="3"/>
        <v>0.61400000000000077</v>
      </c>
      <c r="K14" s="3">
        <f t="shared" si="4"/>
        <v>1.4331210191083343</v>
      </c>
      <c r="L14" s="3">
        <f t="shared" si="5"/>
        <v>0.79617834394888343</v>
      </c>
    </row>
    <row r="15" spans="1:12" x14ac:dyDescent="0.2">
      <c r="A15" s="8">
        <f t="shared" si="0"/>
        <v>1232</v>
      </c>
      <c r="B15" s="2">
        <v>52</v>
      </c>
      <c r="C15" s="2">
        <v>113</v>
      </c>
      <c r="D15" s="2">
        <v>8.9719999999999995</v>
      </c>
      <c r="E15" s="2">
        <v>9.9160000000000004</v>
      </c>
      <c r="F15" s="2">
        <f t="shared" si="1"/>
        <v>0.94400000000000084</v>
      </c>
      <c r="G15" s="2">
        <v>9.9079999999999995</v>
      </c>
      <c r="H15" s="2">
        <f t="shared" si="2"/>
        <v>0.93599999999999994</v>
      </c>
      <c r="I15" s="2">
        <v>9.8960000000000008</v>
      </c>
      <c r="J15" s="2">
        <f t="shared" si="3"/>
        <v>0.92400000000000126</v>
      </c>
      <c r="K15" s="3">
        <f t="shared" si="4"/>
        <v>1.271186440677825</v>
      </c>
      <c r="L15" s="3">
        <f t="shared" si="5"/>
        <v>0.84745762711874173</v>
      </c>
    </row>
    <row r="16" spans="1:12" x14ac:dyDescent="0.2">
      <c r="A16" s="8">
        <f t="shared" si="0"/>
        <v>1236</v>
      </c>
      <c r="B16" s="2">
        <v>56</v>
      </c>
      <c r="C16" s="2">
        <v>57</v>
      </c>
      <c r="D16" s="2">
        <v>9.3019999999999996</v>
      </c>
      <c r="E16" s="2">
        <v>9.8949999999999996</v>
      </c>
      <c r="F16" s="2">
        <f t="shared" si="1"/>
        <v>0.59299999999999997</v>
      </c>
      <c r="G16" s="2">
        <v>9.8889999999999993</v>
      </c>
      <c r="H16" s="2">
        <f t="shared" si="2"/>
        <v>0.58699999999999974</v>
      </c>
      <c r="I16" s="2">
        <v>9.875</v>
      </c>
      <c r="J16" s="2">
        <f t="shared" si="3"/>
        <v>0.5730000000000004</v>
      </c>
      <c r="K16" s="3">
        <f t="shared" si="4"/>
        <v>2.3608768971331107</v>
      </c>
      <c r="L16" s="3">
        <f t="shared" si="5"/>
        <v>1.0118043844857039</v>
      </c>
    </row>
    <row r="17" spans="1:12" x14ac:dyDescent="0.2">
      <c r="A17" s="8">
        <f t="shared" si="0"/>
        <v>1240</v>
      </c>
      <c r="B17" s="2">
        <v>60</v>
      </c>
      <c r="C17" s="2">
        <v>7</v>
      </c>
      <c r="D17" s="2">
        <v>9.0069999999999997</v>
      </c>
      <c r="E17" s="2">
        <v>9.6950000000000003</v>
      </c>
      <c r="F17" s="2">
        <f t="shared" si="1"/>
        <v>0.68800000000000061</v>
      </c>
      <c r="G17" s="2">
        <v>9.69</v>
      </c>
      <c r="H17" s="2">
        <f t="shared" si="2"/>
        <v>0.68299999999999983</v>
      </c>
      <c r="I17" s="2">
        <v>9.6820000000000004</v>
      </c>
      <c r="J17" s="2">
        <f t="shared" si="3"/>
        <v>0.67500000000000071</v>
      </c>
      <c r="K17" s="3">
        <f t="shared" si="4"/>
        <v>1.1627906976742894</v>
      </c>
      <c r="L17" s="3">
        <f t="shared" si="5"/>
        <v>0.72674418604662394</v>
      </c>
    </row>
    <row r="18" spans="1:12" x14ac:dyDescent="0.2">
      <c r="A18" s="8">
        <f t="shared" si="0"/>
        <v>1244</v>
      </c>
      <c r="B18" s="2">
        <v>64</v>
      </c>
      <c r="C18" s="2">
        <v>53</v>
      </c>
      <c r="D18" s="2">
        <v>9.532</v>
      </c>
      <c r="E18" s="2">
        <v>10.025</v>
      </c>
      <c r="F18" s="2">
        <f t="shared" si="1"/>
        <v>0.49300000000000033</v>
      </c>
      <c r="G18" s="2">
        <v>10.022</v>
      </c>
      <c r="H18" s="2">
        <f t="shared" si="2"/>
        <v>0.49000000000000021</v>
      </c>
      <c r="I18" s="2">
        <v>10.016999999999999</v>
      </c>
      <c r="J18" s="2">
        <f t="shared" si="3"/>
        <v>0.48499999999999943</v>
      </c>
      <c r="K18" s="3">
        <f t="shared" si="4"/>
        <v>1.0141987829616184</v>
      </c>
      <c r="L18" s="3">
        <f t="shared" si="5"/>
        <v>0.60851926977689708</v>
      </c>
    </row>
    <row r="19" spans="1:12" x14ac:dyDescent="0.2">
      <c r="A19" s="8">
        <f t="shared" si="0"/>
        <v>1248</v>
      </c>
      <c r="B19" s="2">
        <v>68</v>
      </c>
      <c r="C19" s="2">
        <v>98</v>
      </c>
      <c r="D19" s="2">
        <v>8.3870000000000005</v>
      </c>
      <c r="E19" s="2">
        <v>8.9209999999999994</v>
      </c>
      <c r="F19" s="2">
        <f t="shared" si="1"/>
        <v>0.53399999999999892</v>
      </c>
      <c r="G19" s="2">
        <v>8.92</v>
      </c>
      <c r="H19" s="2">
        <f>$G19-$D19</f>
        <v>0.53299999999999947</v>
      </c>
      <c r="I19" s="2">
        <v>8.9149999999999991</v>
      </c>
      <c r="J19" s="2">
        <f t="shared" si="3"/>
        <v>0.52799999999999869</v>
      </c>
      <c r="K19" s="3">
        <f t="shared" si="4"/>
        <v>0.93632958801512944</v>
      </c>
      <c r="L19" s="3">
        <f t="shared" si="5"/>
        <v>0.18726591760289679</v>
      </c>
    </row>
    <row r="20" spans="1:12" x14ac:dyDescent="0.2">
      <c r="A20" s="8">
        <f t="shared" si="0"/>
        <v>1252</v>
      </c>
      <c r="B20" s="2">
        <v>72</v>
      </c>
      <c r="C20" s="2">
        <v>95</v>
      </c>
      <c r="D20" s="2">
        <v>9.0289999999999999</v>
      </c>
      <c r="E20" s="2">
        <v>9.6509999999999998</v>
      </c>
      <c r="F20" s="2">
        <f t="shared" si="1"/>
        <v>0.62199999999999989</v>
      </c>
      <c r="G20" s="2">
        <v>9.6479999999999997</v>
      </c>
      <c r="H20" s="2">
        <f t="shared" si="2"/>
        <v>0.61899999999999977</v>
      </c>
      <c r="I20" s="2">
        <v>9.6419999999999995</v>
      </c>
      <c r="J20" s="2">
        <f t="shared" si="3"/>
        <v>0.61299999999999955</v>
      </c>
      <c r="K20" s="3">
        <f t="shared" si="4"/>
        <v>0.96463022508042251</v>
      </c>
      <c r="L20" s="3">
        <f t="shared" si="5"/>
        <v>0.48231511254021031</v>
      </c>
    </row>
    <row r="21" spans="1:12" x14ac:dyDescent="0.2">
      <c r="A21" s="8">
        <f t="shared" si="0"/>
        <v>1256</v>
      </c>
      <c r="B21" s="2">
        <v>76</v>
      </c>
      <c r="C21" s="2">
        <v>187</v>
      </c>
      <c r="D21" s="2">
        <v>8.4250000000000007</v>
      </c>
      <c r="E21" s="2">
        <v>8.9909999999999997</v>
      </c>
      <c r="F21" s="2">
        <f t="shared" si="1"/>
        <v>0.56599999999999895</v>
      </c>
      <c r="G21" s="2">
        <v>8.9860000000000007</v>
      </c>
      <c r="H21" s="2">
        <f t="shared" si="2"/>
        <v>0.56099999999999994</v>
      </c>
      <c r="I21" s="2">
        <v>8.98</v>
      </c>
      <c r="J21" s="2">
        <f t="shared" si="3"/>
        <v>0.55499999999999972</v>
      </c>
      <c r="K21" s="3">
        <f t="shared" si="4"/>
        <v>1.060070671378134</v>
      </c>
      <c r="L21" s="3">
        <f t="shared" si="5"/>
        <v>0.88339222614823854</v>
      </c>
    </row>
    <row r="22" spans="1:12" x14ac:dyDescent="0.2">
      <c r="A22" s="8">
        <f t="shared" si="0"/>
        <v>1260</v>
      </c>
      <c r="B22" s="2">
        <v>80</v>
      </c>
      <c r="C22" s="2">
        <v>184</v>
      </c>
      <c r="D22" s="2">
        <v>9.4380000000000006</v>
      </c>
      <c r="E22" s="2">
        <v>9.9649999999999999</v>
      </c>
      <c r="F22" s="2">
        <f t="shared" si="1"/>
        <v>0.52699999999999925</v>
      </c>
      <c r="G22" s="2">
        <v>9.9629999999999992</v>
      </c>
      <c r="H22" s="2">
        <f t="shared" si="2"/>
        <v>0.52499999999999858</v>
      </c>
      <c r="I22" s="2">
        <v>9.9580000000000002</v>
      </c>
      <c r="J22" s="2">
        <f t="shared" si="3"/>
        <v>0.51999999999999957</v>
      </c>
      <c r="K22" s="3">
        <f t="shared" si="4"/>
        <v>0.94876660341537233</v>
      </c>
      <c r="L22" s="3">
        <f t="shared" si="5"/>
        <v>0.37950664136635615</v>
      </c>
    </row>
    <row r="23" spans="1:12" x14ac:dyDescent="0.2">
      <c r="A23" s="8">
        <f t="shared" si="0"/>
        <v>1264</v>
      </c>
      <c r="B23" s="2">
        <v>84</v>
      </c>
      <c r="C23" s="2"/>
      <c r="D23" s="2"/>
      <c r="E23" s="2"/>
      <c r="F23" s="2"/>
      <c r="G23" s="2"/>
      <c r="H23" s="2"/>
      <c r="I23" s="2"/>
      <c r="J23" s="2"/>
      <c r="K23" s="3"/>
      <c r="L23" s="3"/>
    </row>
    <row r="24" spans="1:12" x14ac:dyDescent="0.2">
      <c r="A24" s="8">
        <f t="shared" si="0"/>
        <v>1268</v>
      </c>
      <c r="B24" s="2">
        <v>88</v>
      </c>
      <c r="C24" s="2"/>
      <c r="D24" s="2"/>
      <c r="E24" s="2"/>
      <c r="F24" s="2"/>
      <c r="G24" s="2"/>
      <c r="H24" s="2"/>
      <c r="I24" s="2"/>
      <c r="J24" s="2"/>
      <c r="K24" s="3"/>
      <c r="L24" s="3"/>
    </row>
    <row r="25" spans="1:12" x14ac:dyDescent="0.2">
      <c r="A25" s="8">
        <f t="shared" si="0"/>
        <v>1272</v>
      </c>
      <c r="B25" s="2">
        <v>92</v>
      </c>
      <c r="C25" s="2"/>
      <c r="D25" s="2"/>
      <c r="E25" s="2"/>
      <c r="F25" s="2"/>
      <c r="G25" s="2"/>
      <c r="H25" s="2"/>
      <c r="I25" s="2"/>
      <c r="J25" s="2"/>
      <c r="K25" s="3"/>
      <c r="L25" s="3"/>
    </row>
    <row r="26" spans="1:12" x14ac:dyDescent="0.2">
      <c r="A26" s="8">
        <f t="shared" si="0"/>
        <v>1276</v>
      </c>
      <c r="B26" s="2">
        <v>96</v>
      </c>
      <c r="C26" s="2"/>
      <c r="D26" s="2"/>
      <c r="E26" s="2"/>
      <c r="F26" s="2"/>
      <c r="G26" s="2"/>
      <c r="H26" s="2"/>
      <c r="I26" s="2"/>
      <c r="J26" s="2"/>
      <c r="K26" s="3"/>
      <c r="L26" s="3"/>
    </row>
    <row r="27" spans="1:12" x14ac:dyDescent="0.2">
      <c r="A27" s="8">
        <f t="shared" si="0"/>
        <v>1280</v>
      </c>
      <c r="B27" s="2">
        <v>100</v>
      </c>
      <c r="C27" s="2"/>
      <c r="D27" s="2"/>
      <c r="E27" s="2"/>
      <c r="F27" s="2"/>
      <c r="G27" s="2"/>
      <c r="H27" s="2"/>
      <c r="I27" s="2"/>
      <c r="J27" s="2"/>
      <c r="K27" s="3"/>
      <c r="L27" s="3"/>
    </row>
  </sheetData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template</vt:lpstr>
      <vt:lpstr>1A-5L</vt:lpstr>
      <vt:lpstr>1A-6L</vt:lpstr>
      <vt:lpstr>1A-7L</vt:lpstr>
      <vt:lpstr>1A-8L</vt:lpstr>
      <vt:lpstr>1A-9L</vt:lpstr>
      <vt:lpstr>1A-10L</vt:lpstr>
      <vt:lpstr>1A-11L</vt:lpstr>
      <vt:lpstr>1A-12L</vt:lpstr>
      <vt:lpstr>ALL 1A</vt:lpstr>
      <vt:lpstr>1C-1L</vt:lpstr>
      <vt:lpstr>1D-8L</vt:lpstr>
      <vt:lpstr>1D-9L</vt:lpstr>
      <vt:lpstr>1D-10L</vt:lpstr>
      <vt:lpstr>1D-11L</vt:lpstr>
      <vt:lpstr>1D-12L</vt:lpstr>
      <vt:lpstr>1D-13L</vt:lpstr>
      <vt:lpstr>ALL 1D</vt:lpstr>
      <vt:lpstr>COMPOSITE</vt:lpstr>
      <vt:lpstr>ALL BIRKS REPLICATE</vt:lpstr>
      <vt:lpstr>BIRKS REP COMPARE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Nathan Norris</cp:lastModifiedBy>
  <dcterms:created xsi:type="dcterms:W3CDTF">2018-04-03T15:14:13Z</dcterms:created>
  <dcterms:modified xsi:type="dcterms:W3CDTF">2019-06-28T16:38:39Z</dcterms:modified>
</cp:coreProperties>
</file>