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shofae\Documents\Projects_informationist\DatasetGrowthRateProject\"/>
    </mc:Choice>
  </mc:AlternateContent>
  <bookViews>
    <workbookView xWindow="0" yWindow="0" windowWidth="28800" windowHeight="14220"/>
  </bookViews>
  <sheets>
    <sheet name="Graph" sheetId="2" r:id="rId1"/>
    <sheet name="descriptive statistics" sheetId="13" r:id="rId2"/>
    <sheet name="IndividualAverages" sheetId="4" r:id="rId3"/>
    <sheet name="GlobalAverage" sheetId="11" r:id="rId4"/>
    <sheet name="MinuminRequired" sheetId="3" r:id="rId5"/>
    <sheet name="Raw_Data" sheetId="5" r:id="rId6"/>
    <sheet name="UCSorted_Data" sheetId="7" r:id="rId7"/>
    <sheet name="UMSorted_Data" sheetId="8" r:id="rId8"/>
    <sheet name="UMNSorted_Data" sheetId="9" r:id="rId9"/>
    <sheet name="OSUSorted_Data" sheetId="10" r:id="rId10"/>
    <sheet name="Histogram" sheetId="25" r:id="rId1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2" i="11" l="1"/>
  <c r="J2" i="11" l="1"/>
  <c r="F7" i="3" l="1"/>
  <c r="E7" i="3"/>
  <c r="G63" i="5" l="1"/>
  <c r="G64" i="5"/>
  <c r="G65" i="5"/>
  <c r="G66" i="5"/>
  <c r="G67" i="5"/>
  <c r="G68" i="5"/>
  <c r="G69" i="5"/>
  <c r="G70" i="5"/>
  <c r="G71" i="5"/>
  <c r="G72" i="5"/>
  <c r="G73" i="5"/>
  <c r="G74" i="5"/>
  <c r="G75" i="5"/>
  <c r="G76" i="5"/>
  <c r="G77" i="5"/>
  <c r="G78" i="5"/>
  <c r="G79" i="5"/>
  <c r="G80" i="5"/>
  <c r="G81" i="5"/>
  <c r="G62" i="5"/>
  <c r="G3" i="10"/>
  <c r="G4" i="10"/>
  <c r="G5" i="10"/>
  <c r="G6" i="10"/>
  <c r="G7" i="10"/>
  <c r="G8" i="10"/>
  <c r="G9" i="10"/>
  <c r="G10" i="10"/>
  <c r="G11" i="10"/>
  <c r="G12" i="10"/>
  <c r="G13" i="10"/>
  <c r="G14" i="10"/>
  <c r="G15" i="10"/>
  <c r="G16" i="10"/>
  <c r="G17" i="10"/>
  <c r="G18" i="10"/>
  <c r="G19" i="10"/>
  <c r="G20" i="10"/>
  <c r="G21" i="10"/>
  <c r="G2" i="10"/>
  <c r="D22" i="4" l="1"/>
  <c r="H4" i="7"/>
  <c r="H5" i="7"/>
  <c r="G5" i="7"/>
  <c r="G14" i="7"/>
  <c r="H14" i="7" s="1"/>
  <c r="G13" i="7"/>
  <c r="H13" i="7" s="1"/>
  <c r="G12" i="7"/>
  <c r="H12" i="7" s="1"/>
  <c r="G21" i="7"/>
  <c r="H21" i="7" s="1"/>
  <c r="G6" i="7"/>
  <c r="H6" i="7" s="1"/>
  <c r="G20" i="7"/>
  <c r="H20" i="7" s="1"/>
  <c r="G19" i="7"/>
  <c r="H19" i="7" s="1"/>
  <c r="H18" i="7"/>
  <c r="G18" i="7"/>
  <c r="G17" i="7"/>
  <c r="H17" i="7" s="1"/>
  <c r="G16" i="7"/>
  <c r="H16" i="7" s="1"/>
  <c r="G15" i="7"/>
  <c r="H15" i="7" s="1"/>
  <c r="G3" i="7"/>
  <c r="H3" i="7" s="1"/>
  <c r="G11" i="7"/>
  <c r="H11" i="7" s="1"/>
  <c r="G10" i="7"/>
  <c r="H10" i="7" s="1"/>
  <c r="G9" i="7"/>
  <c r="H9" i="7" s="1"/>
  <c r="H8" i="7"/>
  <c r="G8" i="7"/>
  <c r="G7" i="7"/>
  <c r="H7" i="7" s="1"/>
  <c r="G2" i="7"/>
  <c r="H2" i="7" s="1"/>
  <c r="D2" i="3" l="1"/>
  <c r="G3" i="5"/>
  <c r="H3" i="5"/>
  <c r="G4" i="5"/>
  <c r="H4" i="5"/>
  <c r="G5" i="5"/>
  <c r="H5" i="5"/>
  <c r="G6" i="5"/>
  <c r="H6" i="5"/>
  <c r="G7" i="5"/>
  <c r="H7" i="5"/>
  <c r="G8" i="5"/>
  <c r="H8" i="5"/>
  <c r="G9" i="5"/>
  <c r="H9" i="5"/>
  <c r="G10" i="5"/>
  <c r="H10" i="5"/>
  <c r="G11" i="5"/>
  <c r="H11" i="5"/>
  <c r="G12" i="5"/>
  <c r="H12" i="5"/>
  <c r="G13" i="5"/>
  <c r="H13" i="5"/>
  <c r="G14" i="5"/>
  <c r="H14" i="5"/>
  <c r="G15" i="5"/>
  <c r="H15" i="5"/>
  <c r="G16" i="5"/>
  <c r="H16" i="5"/>
  <c r="G17" i="5"/>
  <c r="H17" i="5"/>
  <c r="G18" i="5"/>
  <c r="H18" i="5"/>
  <c r="G19" i="5"/>
  <c r="H19" i="5"/>
  <c r="G20" i="5"/>
  <c r="H20" i="5"/>
  <c r="G2" i="5"/>
  <c r="H22" i="7" l="1"/>
  <c r="H22" i="8"/>
  <c r="H22" i="9"/>
  <c r="H8" i="8"/>
  <c r="H10" i="8"/>
  <c r="H7" i="8"/>
  <c r="H9" i="8"/>
  <c r="H6" i="8"/>
  <c r="H2" i="8"/>
  <c r="H5" i="8"/>
  <c r="H19" i="8"/>
  <c r="H4" i="8"/>
  <c r="H3" i="8"/>
  <c r="H18" i="8"/>
  <c r="H17" i="8"/>
  <c r="H16" i="8"/>
  <c r="H15" i="8"/>
  <c r="H14" i="8"/>
  <c r="H13" i="8"/>
  <c r="H12" i="8"/>
  <c r="H11" i="8"/>
  <c r="H21" i="8"/>
  <c r="H20" i="8"/>
  <c r="H14" i="9"/>
  <c r="H9" i="9"/>
  <c r="H19" i="9"/>
  <c r="H18" i="9"/>
  <c r="H13" i="9"/>
  <c r="H17" i="9"/>
  <c r="H7" i="9"/>
  <c r="H16" i="9"/>
  <c r="H3" i="9"/>
  <c r="H4" i="9"/>
  <c r="H6" i="9"/>
  <c r="H12" i="9"/>
  <c r="H11" i="9"/>
  <c r="H21" i="9"/>
  <c r="H2" i="9"/>
  <c r="H10" i="9"/>
  <c r="H20" i="9"/>
  <c r="H8" i="9"/>
  <c r="H5" i="9"/>
  <c r="H15" i="9"/>
  <c r="H18" i="10"/>
  <c r="H17" i="10"/>
  <c r="H16" i="10"/>
  <c r="H15" i="10"/>
  <c r="H21" i="10"/>
  <c r="H14" i="10"/>
  <c r="H13" i="10"/>
  <c r="H12" i="10"/>
  <c r="H11" i="10"/>
  <c r="H10" i="10"/>
  <c r="H9" i="10"/>
  <c r="H8" i="10"/>
  <c r="H7" i="10"/>
  <c r="H6" i="10"/>
  <c r="H20" i="10"/>
  <c r="H19" i="10"/>
  <c r="H5" i="10"/>
  <c r="H4" i="10"/>
  <c r="H3" i="10"/>
  <c r="H22" i="10" s="1"/>
  <c r="H2" i="10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68" i="5"/>
  <c r="H69" i="5"/>
  <c r="H70" i="5"/>
  <c r="H71" i="5"/>
  <c r="H72" i="5"/>
  <c r="H73" i="5"/>
  <c r="H74" i="5"/>
  <c r="H75" i="5"/>
  <c r="H76" i="5"/>
  <c r="H77" i="5"/>
  <c r="H78" i="5"/>
  <c r="H79" i="5"/>
  <c r="H80" i="5"/>
  <c r="H81" i="5"/>
  <c r="H2" i="5"/>
  <c r="F3" i="3" l="1"/>
  <c r="F4" i="3"/>
  <c r="D85" i="4"/>
  <c r="D64" i="4" l="1"/>
  <c r="D43" i="4"/>
  <c r="E3" i="3" l="1"/>
  <c r="E4" i="3"/>
  <c r="E5" i="3"/>
  <c r="F5" i="3" s="1"/>
  <c r="E2" i="3"/>
  <c r="F2" i="3" s="1"/>
</calcChain>
</file>

<file path=xl/sharedStrings.xml><?xml version="1.0" encoding="utf-8"?>
<sst xmlns="http://schemas.openxmlformats.org/spreadsheetml/2006/main" count="1028" uniqueCount="118">
  <si>
    <t>Cincinnati</t>
  </si>
  <si>
    <t>UM</t>
  </si>
  <si>
    <t>UMN</t>
  </si>
  <si>
    <t>OSU</t>
  </si>
  <si>
    <t>Michigan</t>
  </si>
  <si>
    <t>Min</t>
  </si>
  <si>
    <t>UC006</t>
  </si>
  <si>
    <t>UC012</t>
  </si>
  <si>
    <t>UC025</t>
  </si>
  <si>
    <t>UC019</t>
  </si>
  <si>
    <t>UC007</t>
  </si>
  <si>
    <t>UC008</t>
  </si>
  <si>
    <t>UC009</t>
  </si>
  <si>
    <t>UC010</t>
  </si>
  <si>
    <t>UC011</t>
  </si>
  <si>
    <t>UC024</t>
  </si>
  <si>
    <t>UC021</t>
  </si>
  <si>
    <t>UC022</t>
  </si>
  <si>
    <t>UC023</t>
  </si>
  <si>
    <t>UC013</t>
  </si>
  <si>
    <t>UC014</t>
  </si>
  <si>
    <t>UC015</t>
  </si>
  <si>
    <t>UC016</t>
  </si>
  <si>
    <t>UC017</t>
  </si>
  <si>
    <t>UC018</t>
  </si>
  <si>
    <t>UC020</t>
  </si>
  <si>
    <t>UM015</t>
  </si>
  <si>
    <t>UM011</t>
  </si>
  <si>
    <t>UM012</t>
  </si>
  <si>
    <t>UM013</t>
  </si>
  <si>
    <t>UM014</t>
  </si>
  <si>
    <t>UM016</t>
  </si>
  <si>
    <t>UM018</t>
  </si>
  <si>
    <t>UM020</t>
  </si>
  <si>
    <t>UM017</t>
  </si>
  <si>
    <t>UM019</t>
  </si>
  <si>
    <t>UM003</t>
  </si>
  <si>
    <t>UM004</t>
  </si>
  <si>
    <t>UM005</t>
  </si>
  <si>
    <t>UM006</t>
  </si>
  <si>
    <t>UM007</t>
  </si>
  <si>
    <t>UM008</t>
  </si>
  <si>
    <t>UM009</t>
  </si>
  <si>
    <t>UM010</t>
  </si>
  <si>
    <t>UM001</t>
  </si>
  <si>
    <t>UM002</t>
  </si>
  <si>
    <t>1957/59984</t>
  </si>
  <si>
    <t>1957/59886</t>
  </si>
  <si>
    <t>1957/59114</t>
  </si>
  <si>
    <t>1957/58613</t>
  </si>
  <si>
    <t>1957/57961</t>
  </si>
  <si>
    <t>1957/57669</t>
  </si>
  <si>
    <t>1957/57170</t>
  </si>
  <si>
    <t>1957/56277</t>
  </si>
  <si>
    <t>1957/55895</t>
  </si>
  <si>
    <t>1957/55594</t>
  </si>
  <si>
    <t>1957/55540</t>
  </si>
  <si>
    <t>1957/55477</t>
  </si>
  <si>
    <t>1957/55024</t>
  </si>
  <si>
    <t>1957/51863</t>
  </si>
  <si>
    <t>1957/50610</t>
  </si>
  <si>
    <t>1957/48776</t>
  </si>
  <si>
    <t>1957/48790</t>
  </si>
  <si>
    <t>1957/58612</t>
  </si>
  <si>
    <t>1957/57971</t>
  </si>
  <si>
    <t>1957/52905</t>
  </si>
  <si>
    <t>Average</t>
  </si>
  <si>
    <t>Dataset_ID</t>
  </si>
  <si>
    <t>Institution</t>
  </si>
  <si>
    <t>Instituion</t>
  </si>
  <si>
    <t>UC</t>
  </si>
  <si>
    <t xml:space="preserve">Instituion </t>
  </si>
  <si>
    <t>% complete</t>
  </si>
  <si>
    <t>y-axis</t>
  </si>
  <si>
    <t>institution</t>
  </si>
  <si>
    <t>required</t>
  </si>
  <si>
    <t>optional</t>
  </si>
  <si>
    <t>total</t>
  </si>
  <si>
    <t>= (required/total)</t>
  </si>
  <si>
    <t>% min required</t>
  </si>
  <si>
    <t>x-coordinates</t>
  </si>
  <si>
    <t xml:space="preserve">SpreadsheetRow# </t>
  </si>
  <si>
    <t># required metadata fields</t>
  </si>
  <si>
    <t># optional metadata fields</t>
  </si>
  <si>
    <t>Dataset ID</t>
  </si>
  <si>
    <t># of optional fields completed</t>
  </si>
  <si>
    <t>% complete =((required + optional completed)/(required + optional available))</t>
  </si>
  <si>
    <t>as %</t>
  </si>
  <si>
    <t>SpreadsheetRow#</t>
  </si>
  <si>
    <t>average</t>
  </si>
  <si>
    <t xml:space="preserve">OSU </t>
  </si>
  <si>
    <t>2.2.</t>
  </si>
  <si>
    <t>Avg for All Data sets</t>
  </si>
  <si>
    <t>More</t>
  </si>
  <si>
    <t>Frequency</t>
  </si>
  <si>
    <t>Mean</t>
  </si>
  <si>
    <t>Standard Error</t>
  </si>
  <si>
    <t>Median</t>
  </si>
  <si>
    <t>Mode</t>
  </si>
  <si>
    <t>Standard Deviation</t>
  </si>
  <si>
    <t>Sample Variance</t>
  </si>
  <si>
    <t>Kurtosis</t>
  </si>
  <si>
    <t>Skewness</t>
  </si>
  <si>
    <t>Range</t>
  </si>
  <si>
    <t>Minimum</t>
  </si>
  <si>
    <t>Maximum</t>
  </si>
  <si>
    <t>Sum</t>
  </si>
  <si>
    <t>Count</t>
  </si>
  <si>
    <t>Largest(1)</t>
  </si>
  <si>
    <t>Smallest(1)</t>
  </si>
  <si>
    <t>Confidence Level(95.0%)</t>
  </si>
  <si>
    <t>U- Michigan</t>
  </si>
  <si>
    <t>U of Minnesota</t>
  </si>
  <si>
    <t>Bin</t>
  </si>
  <si>
    <t>Cumulative %</t>
  </si>
  <si>
    <t>Minnesota</t>
  </si>
  <si>
    <t>Oregon</t>
  </si>
  <si>
    <t>Column1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</si>
</sst>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sz val="12.1"/>
      <color rgb="FFFF7D4A"/>
      <name val="Gudea"/>
    </font>
    <font>
      <sz val="11"/>
      <name val="Calibri"/>
      <family val="2"/>
      <scheme val="minor"/>
    </font>
    <font>
      <sz val="13.2"/>
      <color rgb="FF000000"/>
      <name val="Calibri"/>
      <family val="2"/>
    </font>
    <font>
      <sz val="12.1"/>
      <color rgb="FF000000"/>
      <name val="Inconsolata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sz val="11"/>
      <color rgb="FFFF7D4A"/>
      <name val="Gudea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5">
    <xf numFmtId="0" fontId="0" fillId="0" borderId="0" xfId="0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164" fontId="2" fillId="0" borderId="1" xfId="0" applyNumberFormat="1" applyFont="1" applyBorder="1" applyAlignment="1">
      <alignment horizontal="center" wrapText="1"/>
    </xf>
    <xf numFmtId="0" fontId="3" fillId="0" borderId="0" xfId="0" applyFont="1"/>
    <xf numFmtId="164" fontId="2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wrapText="1"/>
    </xf>
    <xf numFmtId="0" fontId="6" fillId="0" borderId="1" xfId="0" applyFont="1" applyBorder="1" applyAlignment="1">
      <alignment horizontal="right" wrapText="1"/>
    </xf>
    <xf numFmtId="0" fontId="4" fillId="0" borderId="0" xfId="0" applyFont="1"/>
    <xf numFmtId="0" fontId="7" fillId="2" borderId="1" xfId="1" applyFill="1" applyBorder="1" applyAlignment="1">
      <alignment wrapText="1"/>
    </xf>
    <xf numFmtId="0" fontId="8" fillId="2" borderId="1" xfId="0" applyFont="1" applyFill="1" applyBorder="1" applyAlignment="1">
      <alignment wrapText="1"/>
    </xf>
    <xf numFmtId="2" fontId="1" fillId="0" borderId="1" xfId="0" applyNumberFormat="1" applyFont="1" applyBorder="1" applyAlignment="1">
      <alignment horizontal="right" wrapText="1"/>
    </xf>
    <xf numFmtId="2" fontId="4" fillId="0" borderId="0" xfId="0" applyNumberFormat="1" applyFont="1"/>
    <xf numFmtId="0" fontId="9" fillId="0" borderId="0" xfId="0" applyFont="1" applyBorder="1"/>
    <xf numFmtId="0" fontId="0" fillId="0" borderId="0" xfId="0" quotePrefix="1"/>
    <xf numFmtId="0" fontId="10" fillId="0" borderId="1" xfId="0" applyFont="1" applyBorder="1"/>
    <xf numFmtId="0" fontId="10" fillId="0" borderId="1" xfId="0" applyFont="1" applyBorder="1" applyAlignment="1">
      <alignment horizontal="right"/>
    </xf>
    <xf numFmtId="0" fontId="2" fillId="0" borderId="1" xfId="0" applyFont="1" applyBorder="1" applyAlignment="1">
      <alignment horizontal="right" wrapText="1"/>
    </xf>
    <xf numFmtId="0" fontId="6" fillId="0" borderId="1" xfId="0" applyFont="1" applyBorder="1" applyAlignment="1">
      <alignment vertical="top" wrapText="1"/>
    </xf>
    <xf numFmtId="0" fontId="0" fillId="0" borderId="0" xfId="0" applyAlignment="1">
      <alignment vertical="top"/>
    </xf>
    <xf numFmtId="2" fontId="6" fillId="0" borderId="1" xfId="0" applyNumberFormat="1" applyFont="1" applyBorder="1" applyAlignment="1">
      <alignment vertical="top" wrapText="1"/>
    </xf>
    <xf numFmtId="2" fontId="2" fillId="0" borderId="1" xfId="0" applyNumberFormat="1" applyFont="1" applyBorder="1" applyAlignment="1">
      <alignment horizontal="right" wrapText="1"/>
    </xf>
    <xf numFmtId="2" fontId="11" fillId="2" borderId="1" xfId="0" applyNumberFormat="1" applyFont="1" applyFill="1" applyBorder="1" applyAlignment="1">
      <alignment horizontal="right" wrapText="1"/>
    </xf>
    <xf numFmtId="2" fontId="1" fillId="0" borderId="1" xfId="0" applyNumberFormat="1" applyFont="1" applyBorder="1" applyAlignment="1">
      <alignment wrapText="1"/>
    </xf>
    <xf numFmtId="2" fontId="0" fillId="0" borderId="0" xfId="0" applyNumberFormat="1"/>
    <xf numFmtId="1" fontId="3" fillId="0" borderId="0" xfId="0" applyNumberFormat="1" applyFont="1"/>
    <xf numFmtId="1" fontId="0" fillId="0" borderId="0" xfId="0" applyNumberFormat="1"/>
    <xf numFmtId="1" fontId="4" fillId="0" borderId="0" xfId="0" applyNumberFormat="1" applyFont="1"/>
    <xf numFmtId="1" fontId="0" fillId="0" borderId="0" xfId="0" applyNumberFormat="1" applyAlignment="1">
      <alignment vertical="top"/>
    </xf>
    <xf numFmtId="0" fontId="12" fillId="0" borderId="1" xfId="0" applyFont="1" applyBorder="1" applyAlignment="1">
      <alignment horizontal="right" wrapText="1"/>
    </xf>
    <xf numFmtId="0" fontId="0" fillId="0" borderId="0" xfId="0" applyNumberFormat="1" applyFill="1" applyBorder="1" applyAlignment="1"/>
    <xf numFmtId="0" fontId="0" fillId="0" borderId="0" xfId="0" applyFill="1" applyBorder="1" applyAlignment="1"/>
    <xf numFmtId="0" fontId="0" fillId="0" borderId="2" xfId="0" applyFill="1" applyBorder="1" applyAlignment="1"/>
    <xf numFmtId="0" fontId="13" fillId="0" borderId="3" xfId="0" applyFont="1" applyFill="1" applyBorder="1" applyAlignment="1">
      <alignment horizontal="center"/>
    </xf>
    <xf numFmtId="0" fontId="13" fillId="0" borderId="3" xfId="0" applyFont="1" applyFill="1" applyBorder="1" applyAlignment="1">
      <alignment horizontal="centerContinuous"/>
    </xf>
    <xf numFmtId="10" fontId="0" fillId="0" borderId="0" xfId="0" applyNumberFormat="1" applyFill="1" applyBorder="1" applyAlignment="1"/>
    <xf numFmtId="10" fontId="0" fillId="0" borderId="2" xfId="0" applyNumberFormat="1" applyFill="1" applyBorder="1" applyAlignment="1"/>
    <xf numFmtId="0" fontId="0" fillId="0" borderId="2" xfId="0" applyNumberFormat="1" applyFill="1" applyBorder="1" applyAlignment="1"/>
    <xf numFmtId="164" fontId="3" fillId="0" borderId="0" xfId="0" applyNumberFormat="1" applyFont="1" applyAlignment="1">
      <alignment horizontal="center"/>
    </xf>
    <xf numFmtId="0" fontId="14" fillId="0" borderId="1" xfId="0" applyFont="1" applyBorder="1" applyAlignment="1">
      <alignment wrapText="1"/>
    </xf>
    <xf numFmtId="164" fontId="14" fillId="0" borderId="1" xfId="0" applyNumberFormat="1" applyFont="1" applyBorder="1" applyAlignment="1">
      <alignment horizontal="center" wrapText="1"/>
    </xf>
    <xf numFmtId="0" fontId="0" fillId="0" borderId="0" xfId="0" applyFont="1"/>
    <xf numFmtId="0" fontId="3" fillId="0" borderId="1" xfId="0" applyFont="1" applyBorder="1" applyAlignment="1">
      <alignment wrapText="1"/>
    </xf>
    <xf numFmtId="164" fontId="14" fillId="0" borderId="1" xfId="0" applyNumberFormat="1" applyFont="1" applyBorder="1" applyAlignment="1">
      <alignment horizontal="center"/>
    </xf>
    <xf numFmtId="1" fontId="0" fillId="0" borderId="0" xfId="0" applyNumberFormat="1" applyFont="1"/>
    <xf numFmtId="0" fontId="7" fillId="2" borderId="1" xfId="1" applyFont="1" applyFill="1" applyBorder="1" applyAlignment="1">
      <alignment wrapText="1"/>
    </xf>
    <xf numFmtId="0" fontId="15" fillId="2" borderId="1" xfId="0" applyFont="1" applyFill="1" applyBorder="1" applyAlignment="1">
      <alignment wrapText="1"/>
    </xf>
    <xf numFmtId="164" fontId="3" fillId="0" borderId="1" xfId="0" applyNumberFormat="1" applyFont="1" applyBorder="1" applyAlignment="1">
      <alignment horizontal="center" wrapText="1"/>
    </xf>
    <xf numFmtId="0" fontId="16" fillId="0" borderId="1" xfId="0" applyFont="1" applyBorder="1" applyAlignment="1">
      <alignment horizontal="right" wrapText="1"/>
    </xf>
    <xf numFmtId="1" fontId="16" fillId="0" borderId="1" xfId="0" applyNumberFormat="1" applyFont="1" applyBorder="1" applyAlignment="1">
      <alignment horizontal="right" wrapText="1"/>
    </xf>
    <xf numFmtId="2" fontId="0" fillId="0" borderId="0" xfId="0" applyNumberFormat="1" applyFill="1" applyBorder="1" applyAlignment="1"/>
    <xf numFmtId="2" fontId="0" fillId="0" borderId="2" xfId="0" applyNumberFormat="1" applyFill="1" applyBorder="1" applyAlignment="1"/>
    <xf numFmtId="0" fontId="13" fillId="0" borderId="4" xfId="0" applyFont="1" applyFill="1" applyBorder="1" applyAlignment="1">
      <alignment horizontal="centerContinuous"/>
    </xf>
    <xf numFmtId="0" fontId="0" fillId="0" borderId="4" xfId="0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1" i="0" baseline="0">
                <a:effectLst/>
              </a:rPr>
              <a:t>Dataset Metadata Completeness Comparison</a:t>
            </a:r>
            <a:endParaRPr lang="en-US" b="1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6682619175838263E-2"/>
          <c:y val="8.7619111798878879E-2"/>
          <c:w val="0.68089611026595498"/>
          <c:h val="0.77542954210938519"/>
        </c:manualLayout>
      </c:layout>
      <c:scatterChart>
        <c:scatterStyle val="lineMarker"/>
        <c:varyColors val="0"/>
        <c:ser>
          <c:idx val="0"/>
          <c:order val="0"/>
          <c:tx>
            <c:v>Individual Dataset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Graph!$D$2:$D$81</c:f>
              <c:numCache>
                <c:formatCode>0.0</c:formatCode>
                <c:ptCount val="80"/>
                <c:pt idx="0">
                  <c:v>1</c:v>
                </c:pt>
                <c:pt idx="1">
                  <c:v>1.1000000000000001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1.1000000000000001</c:v>
                </c:pt>
                <c:pt idx="7">
                  <c:v>1.2</c:v>
                </c:pt>
                <c:pt idx="8">
                  <c:v>1.3</c:v>
                </c:pt>
                <c:pt idx="9">
                  <c:v>1.4</c:v>
                </c:pt>
                <c:pt idx="10">
                  <c:v>1</c:v>
                </c:pt>
                <c:pt idx="11">
                  <c:v>1</c:v>
                </c:pt>
                <c:pt idx="12">
                  <c:v>1.1000000000000001</c:v>
                </c:pt>
                <c:pt idx="13">
                  <c:v>1</c:v>
                </c:pt>
                <c:pt idx="14">
                  <c:v>1.1000000000000001</c:v>
                </c:pt>
                <c:pt idx="15">
                  <c:v>1.2</c:v>
                </c:pt>
                <c:pt idx="16">
                  <c:v>1.3</c:v>
                </c:pt>
                <c:pt idx="17">
                  <c:v>1.4</c:v>
                </c:pt>
                <c:pt idx="18">
                  <c:v>1.5</c:v>
                </c:pt>
                <c:pt idx="19">
                  <c:v>1.6</c:v>
                </c:pt>
                <c:pt idx="20">
                  <c:v>2.1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2.1</c:v>
                </c:pt>
                <c:pt idx="28">
                  <c:v>2.2000000000000002</c:v>
                </c:pt>
                <c:pt idx="29">
                  <c:v>2.1</c:v>
                </c:pt>
                <c:pt idx="30">
                  <c:v>2.2000000000000002</c:v>
                </c:pt>
                <c:pt idx="31">
                  <c:v>2.2999999999999998</c:v>
                </c:pt>
                <c:pt idx="32">
                  <c:v>2.4</c:v>
                </c:pt>
                <c:pt idx="33">
                  <c:v>2.5</c:v>
                </c:pt>
                <c:pt idx="34">
                  <c:v>2.6</c:v>
                </c:pt>
                <c:pt idx="35">
                  <c:v>2.7</c:v>
                </c:pt>
                <c:pt idx="36">
                  <c:v>2.8</c:v>
                </c:pt>
                <c:pt idx="37">
                  <c:v>2.9</c:v>
                </c:pt>
                <c:pt idx="38">
                  <c:v>2.1</c:v>
                </c:pt>
                <c:pt idx="39">
                  <c:v>2.2000000000000002</c:v>
                </c:pt>
                <c:pt idx="40">
                  <c:v>3.4</c:v>
                </c:pt>
                <c:pt idx="41">
                  <c:v>3.5</c:v>
                </c:pt>
                <c:pt idx="42">
                  <c:v>3.4</c:v>
                </c:pt>
                <c:pt idx="43">
                  <c:v>3.4</c:v>
                </c:pt>
                <c:pt idx="44">
                  <c:v>3.4</c:v>
                </c:pt>
                <c:pt idx="45">
                  <c:v>3.5</c:v>
                </c:pt>
                <c:pt idx="46">
                  <c:v>3.4</c:v>
                </c:pt>
                <c:pt idx="47">
                  <c:v>3.5</c:v>
                </c:pt>
                <c:pt idx="48">
                  <c:v>3.4</c:v>
                </c:pt>
                <c:pt idx="49">
                  <c:v>3.5</c:v>
                </c:pt>
                <c:pt idx="50">
                  <c:v>3.6</c:v>
                </c:pt>
                <c:pt idx="51">
                  <c:v>3.7</c:v>
                </c:pt>
                <c:pt idx="52">
                  <c:v>3.8</c:v>
                </c:pt>
                <c:pt idx="53">
                  <c:v>3.4</c:v>
                </c:pt>
                <c:pt idx="54">
                  <c:v>3.5</c:v>
                </c:pt>
                <c:pt idx="55">
                  <c:v>3.6</c:v>
                </c:pt>
                <c:pt idx="56">
                  <c:v>3.7</c:v>
                </c:pt>
                <c:pt idx="57">
                  <c:v>3.4</c:v>
                </c:pt>
                <c:pt idx="58">
                  <c:v>3.4</c:v>
                </c:pt>
                <c:pt idx="59">
                  <c:v>3.4</c:v>
                </c:pt>
                <c:pt idx="60">
                  <c:v>4.3</c:v>
                </c:pt>
                <c:pt idx="61">
                  <c:v>4.4000000000000004</c:v>
                </c:pt>
                <c:pt idx="62">
                  <c:v>4.5</c:v>
                </c:pt>
                <c:pt idx="63">
                  <c:v>4.5999999999999996</c:v>
                </c:pt>
                <c:pt idx="64">
                  <c:v>4.7</c:v>
                </c:pt>
                <c:pt idx="65">
                  <c:v>4.8</c:v>
                </c:pt>
                <c:pt idx="66">
                  <c:v>4.9000000000000004</c:v>
                </c:pt>
                <c:pt idx="67">
                  <c:v>5</c:v>
                </c:pt>
                <c:pt idx="68">
                  <c:v>5.0999999999999996</c:v>
                </c:pt>
                <c:pt idx="69">
                  <c:v>5.2</c:v>
                </c:pt>
                <c:pt idx="70">
                  <c:v>5.3000000000000096</c:v>
                </c:pt>
                <c:pt idx="71">
                  <c:v>5.4000000000000101</c:v>
                </c:pt>
                <c:pt idx="72">
                  <c:v>5.5000000000000098</c:v>
                </c:pt>
                <c:pt idx="73">
                  <c:v>5.6000000000000103</c:v>
                </c:pt>
                <c:pt idx="74">
                  <c:v>5.7000000000000099</c:v>
                </c:pt>
                <c:pt idx="75">
                  <c:v>5.8000000000000096</c:v>
                </c:pt>
                <c:pt idx="76">
                  <c:v>5.9000000000000101</c:v>
                </c:pt>
                <c:pt idx="77">
                  <c:v>4.3</c:v>
                </c:pt>
                <c:pt idx="78">
                  <c:v>4.4000000000000004</c:v>
                </c:pt>
                <c:pt idx="79">
                  <c:v>4.5</c:v>
                </c:pt>
              </c:numCache>
            </c:numRef>
          </c:xVal>
          <c:yVal>
            <c:numRef>
              <c:f>Graph!$E$2:$E$81</c:f>
              <c:numCache>
                <c:formatCode>General</c:formatCode>
                <c:ptCount val="80"/>
                <c:pt idx="0">
                  <c:v>85</c:v>
                </c:pt>
                <c:pt idx="1">
                  <c:v>85</c:v>
                </c:pt>
                <c:pt idx="2">
                  <c:v>67</c:v>
                </c:pt>
                <c:pt idx="3">
                  <c:v>65</c:v>
                </c:pt>
                <c:pt idx="4">
                  <c:v>60</c:v>
                </c:pt>
                <c:pt idx="5">
                  <c:v>55.000000000000007</c:v>
                </c:pt>
                <c:pt idx="6">
                  <c:v>55.000000000000007</c:v>
                </c:pt>
                <c:pt idx="7">
                  <c:v>55.000000000000007</c:v>
                </c:pt>
                <c:pt idx="8">
                  <c:v>55.000000000000007</c:v>
                </c:pt>
                <c:pt idx="9">
                  <c:v>55.000000000000007</c:v>
                </c:pt>
                <c:pt idx="10">
                  <c:v>50</c:v>
                </c:pt>
                <c:pt idx="11">
                  <c:v>45</c:v>
                </c:pt>
                <c:pt idx="12">
                  <c:v>45</c:v>
                </c:pt>
                <c:pt idx="13">
                  <c:v>40</c:v>
                </c:pt>
                <c:pt idx="14">
                  <c:v>40</c:v>
                </c:pt>
                <c:pt idx="15">
                  <c:v>40</c:v>
                </c:pt>
                <c:pt idx="16">
                  <c:v>40</c:v>
                </c:pt>
                <c:pt idx="17">
                  <c:v>40</c:v>
                </c:pt>
                <c:pt idx="18">
                  <c:v>40</c:v>
                </c:pt>
                <c:pt idx="19">
                  <c:v>40</c:v>
                </c:pt>
                <c:pt idx="20" formatCode="0">
                  <c:v>100</c:v>
                </c:pt>
                <c:pt idx="21" formatCode="0">
                  <c:v>90</c:v>
                </c:pt>
                <c:pt idx="22" formatCode="0">
                  <c:v>90</c:v>
                </c:pt>
                <c:pt idx="23" formatCode="0">
                  <c:v>90</c:v>
                </c:pt>
                <c:pt idx="24" formatCode="0">
                  <c:v>90</c:v>
                </c:pt>
                <c:pt idx="25" formatCode="0">
                  <c:v>90</c:v>
                </c:pt>
                <c:pt idx="26" formatCode="0">
                  <c:v>90</c:v>
                </c:pt>
                <c:pt idx="27" formatCode="0">
                  <c:v>80</c:v>
                </c:pt>
                <c:pt idx="28" formatCode="0">
                  <c:v>80</c:v>
                </c:pt>
                <c:pt idx="29" formatCode="0">
                  <c:v>70</c:v>
                </c:pt>
                <c:pt idx="30" formatCode="0">
                  <c:v>70</c:v>
                </c:pt>
                <c:pt idx="31" formatCode="0">
                  <c:v>70</c:v>
                </c:pt>
                <c:pt idx="32" formatCode="0">
                  <c:v>70</c:v>
                </c:pt>
                <c:pt idx="33" formatCode="0">
                  <c:v>70</c:v>
                </c:pt>
                <c:pt idx="34" formatCode="0">
                  <c:v>70</c:v>
                </c:pt>
                <c:pt idx="35" formatCode="0">
                  <c:v>70</c:v>
                </c:pt>
                <c:pt idx="36" formatCode="0">
                  <c:v>70</c:v>
                </c:pt>
                <c:pt idx="37" formatCode="0">
                  <c:v>70</c:v>
                </c:pt>
                <c:pt idx="38" formatCode="0">
                  <c:v>60</c:v>
                </c:pt>
                <c:pt idx="39" formatCode="0">
                  <c:v>60</c:v>
                </c:pt>
                <c:pt idx="40" formatCode="0">
                  <c:v>95</c:v>
                </c:pt>
                <c:pt idx="41" formatCode="0">
                  <c:v>95</c:v>
                </c:pt>
                <c:pt idx="42" formatCode="0">
                  <c:v>89</c:v>
                </c:pt>
                <c:pt idx="43" formatCode="0">
                  <c:v>84</c:v>
                </c:pt>
                <c:pt idx="44" formatCode="0">
                  <c:v>79</c:v>
                </c:pt>
                <c:pt idx="45" formatCode="0">
                  <c:v>79</c:v>
                </c:pt>
                <c:pt idx="46" formatCode="0">
                  <c:v>74</c:v>
                </c:pt>
                <c:pt idx="47" formatCode="0">
                  <c:v>74</c:v>
                </c:pt>
                <c:pt idx="48" formatCode="0">
                  <c:v>68</c:v>
                </c:pt>
                <c:pt idx="49" formatCode="0">
                  <c:v>68</c:v>
                </c:pt>
                <c:pt idx="50" formatCode="0">
                  <c:v>68</c:v>
                </c:pt>
                <c:pt idx="51" formatCode="0">
                  <c:v>68</c:v>
                </c:pt>
                <c:pt idx="52" formatCode="0">
                  <c:v>68</c:v>
                </c:pt>
                <c:pt idx="53" formatCode="0">
                  <c:v>63</c:v>
                </c:pt>
                <c:pt idx="54" formatCode="0">
                  <c:v>63</c:v>
                </c:pt>
                <c:pt idx="55" formatCode="0">
                  <c:v>63</c:v>
                </c:pt>
                <c:pt idx="56" formatCode="0">
                  <c:v>63</c:v>
                </c:pt>
                <c:pt idx="57" formatCode="0">
                  <c:v>57.999999999999993</c:v>
                </c:pt>
                <c:pt idx="58" formatCode="0">
                  <c:v>47</c:v>
                </c:pt>
                <c:pt idx="59" formatCode="0">
                  <c:v>42</c:v>
                </c:pt>
                <c:pt idx="60" formatCode="0">
                  <c:v>30</c:v>
                </c:pt>
                <c:pt idx="61" formatCode="0">
                  <c:v>30</c:v>
                </c:pt>
                <c:pt idx="62" formatCode="0">
                  <c:v>30</c:v>
                </c:pt>
                <c:pt idx="63" formatCode="0">
                  <c:v>30</c:v>
                </c:pt>
                <c:pt idx="64" formatCode="0">
                  <c:v>30</c:v>
                </c:pt>
                <c:pt idx="65" formatCode="0">
                  <c:v>30</c:v>
                </c:pt>
                <c:pt idx="66" formatCode="0">
                  <c:v>30</c:v>
                </c:pt>
                <c:pt idx="67" formatCode="0">
                  <c:v>30</c:v>
                </c:pt>
                <c:pt idx="68" formatCode="0">
                  <c:v>30</c:v>
                </c:pt>
                <c:pt idx="69" formatCode="0">
                  <c:v>30</c:v>
                </c:pt>
                <c:pt idx="70" formatCode="0">
                  <c:v>30</c:v>
                </c:pt>
                <c:pt idx="71" formatCode="0">
                  <c:v>30</c:v>
                </c:pt>
                <c:pt idx="72" formatCode="0">
                  <c:v>30</c:v>
                </c:pt>
                <c:pt idx="73" formatCode="0">
                  <c:v>30</c:v>
                </c:pt>
                <c:pt idx="74" formatCode="0">
                  <c:v>30</c:v>
                </c:pt>
                <c:pt idx="75" formatCode="0">
                  <c:v>30</c:v>
                </c:pt>
                <c:pt idx="76" formatCode="0">
                  <c:v>30</c:v>
                </c:pt>
                <c:pt idx="77" formatCode="0">
                  <c:v>25</c:v>
                </c:pt>
                <c:pt idx="78" formatCode="0">
                  <c:v>25</c:v>
                </c:pt>
                <c:pt idx="79" formatCode="0">
                  <c:v>25</c:v>
                </c:pt>
              </c:numCache>
            </c:numRef>
          </c:yVal>
          <c:smooth val="0"/>
        </c:ser>
        <c:ser>
          <c:idx val="2"/>
          <c:order val="1"/>
          <c:tx>
            <c:v>Average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FFFF00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Graph!$D$86:$D$89</c:f>
              <c:numCache>
                <c:formatCode>0.0</c:formatCode>
                <c:ptCount val="4"/>
                <c:pt idx="0">
                  <c:v>0.9</c:v>
                </c:pt>
                <c:pt idx="1">
                  <c:v>2</c:v>
                </c:pt>
                <c:pt idx="2">
                  <c:v>3.3</c:v>
                </c:pt>
                <c:pt idx="3">
                  <c:v>4.2</c:v>
                </c:pt>
              </c:numCache>
            </c:numRef>
          </c:xVal>
          <c:yVal>
            <c:numRef>
              <c:f>Graph!$E$86:$E$89</c:f>
              <c:numCache>
                <c:formatCode>0</c:formatCode>
                <c:ptCount val="4"/>
                <c:pt idx="0" formatCode="General">
                  <c:v>53</c:v>
                </c:pt>
                <c:pt idx="1">
                  <c:v>77.5</c:v>
                </c:pt>
                <c:pt idx="2">
                  <c:v>70</c:v>
                </c:pt>
                <c:pt idx="3">
                  <c:v>29.25</c:v>
                </c:pt>
              </c:numCache>
            </c:numRef>
          </c:yVal>
          <c:smooth val="0"/>
        </c:ser>
        <c:ser>
          <c:idx val="1"/>
          <c:order val="2"/>
          <c:tx>
            <c:v>Required Minimum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Graph!$D$82:$D$85</c:f>
              <c:numCache>
                <c:formatCode>0.0</c:formatCode>
                <c:ptCount val="4"/>
                <c:pt idx="0">
                  <c:v>0.9</c:v>
                </c:pt>
                <c:pt idx="1">
                  <c:v>2</c:v>
                </c:pt>
                <c:pt idx="2">
                  <c:v>3.3</c:v>
                </c:pt>
                <c:pt idx="3">
                  <c:v>4.2</c:v>
                </c:pt>
              </c:numCache>
            </c:numRef>
          </c:xVal>
          <c:yVal>
            <c:numRef>
              <c:f>Graph!$E$82:$E$85</c:f>
              <c:numCache>
                <c:formatCode>0</c:formatCode>
                <c:ptCount val="4"/>
                <c:pt idx="0">
                  <c:v>35</c:v>
                </c:pt>
                <c:pt idx="1">
                  <c:v>60</c:v>
                </c:pt>
                <c:pt idx="2">
                  <c:v>15.789473684210526</c:v>
                </c:pt>
                <c:pt idx="3">
                  <c:v>0</c:v>
                </c:pt>
              </c:numCache>
            </c:numRef>
          </c:yVal>
          <c:smooth val="0"/>
        </c:ser>
        <c:ser>
          <c:idx val="3"/>
          <c:order val="3"/>
          <c:tx>
            <c:strRef>
              <c:f>Graph!$A$90</c:f>
              <c:strCache>
                <c:ptCount val="1"/>
                <c:pt idx="0">
                  <c:v>Avg for All Data sets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75000"/>
                </a:schemeClr>
              </a:solidFill>
              <a:ln w="9525">
                <a:solidFill>
                  <a:schemeClr val="accent6">
                    <a:lumMod val="75000"/>
                  </a:schemeClr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6">
                    <a:lumMod val="50000"/>
                  </a:schemeClr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strRef>
              <c:f>Graph!$D$90:$D$105</c:f>
              <c:strCache>
                <c:ptCount val="16"/>
                <c:pt idx="0">
                  <c:v>1.0</c:v>
                </c:pt>
                <c:pt idx="1">
                  <c:v>1.2</c:v>
                </c:pt>
                <c:pt idx="2">
                  <c:v>1.4</c:v>
                </c:pt>
                <c:pt idx="3">
                  <c:v>1.6</c:v>
                </c:pt>
                <c:pt idx="4">
                  <c:v>1.8</c:v>
                </c:pt>
                <c:pt idx="5">
                  <c:v>2.0</c:v>
                </c:pt>
                <c:pt idx="6">
                  <c:v>2.2.</c:v>
                </c:pt>
                <c:pt idx="7">
                  <c:v>2.4</c:v>
                </c:pt>
                <c:pt idx="8">
                  <c:v>2.6</c:v>
                </c:pt>
                <c:pt idx="9">
                  <c:v>2.8</c:v>
                </c:pt>
                <c:pt idx="10">
                  <c:v>3.0</c:v>
                </c:pt>
                <c:pt idx="11">
                  <c:v>3.2</c:v>
                </c:pt>
                <c:pt idx="12">
                  <c:v>3.4</c:v>
                </c:pt>
                <c:pt idx="13">
                  <c:v>3.6</c:v>
                </c:pt>
                <c:pt idx="14">
                  <c:v>3.8</c:v>
                </c:pt>
                <c:pt idx="15">
                  <c:v>4.0</c:v>
                </c:pt>
              </c:strCache>
            </c:strRef>
          </c:xVal>
          <c:yVal>
            <c:numRef>
              <c:f>Graph!$E$90:$E$105</c:f>
              <c:numCache>
                <c:formatCode>0</c:formatCode>
                <c:ptCount val="16"/>
                <c:pt idx="0">
                  <c:v>57.531578947624993</c:v>
                </c:pt>
                <c:pt idx="1">
                  <c:v>57.531578947624993</c:v>
                </c:pt>
                <c:pt idx="2">
                  <c:v>57.531578947624993</c:v>
                </c:pt>
                <c:pt idx="3">
                  <c:v>57.531578947624993</c:v>
                </c:pt>
                <c:pt idx="4">
                  <c:v>57.531578947624993</c:v>
                </c:pt>
                <c:pt idx="5">
                  <c:v>57.531578947624993</c:v>
                </c:pt>
                <c:pt idx="6">
                  <c:v>57.531578947624993</c:v>
                </c:pt>
                <c:pt idx="7">
                  <c:v>57.531578947624993</c:v>
                </c:pt>
                <c:pt idx="8">
                  <c:v>57.531578947624993</c:v>
                </c:pt>
                <c:pt idx="9">
                  <c:v>57.531578947624993</c:v>
                </c:pt>
                <c:pt idx="10">
                  <c:v>57.531578947624993</c:v>
                </c:pt>
                <c:pt idx="11">
                  <c:v>57.531578947624993</c:v>
                </c:pt>
                <c:pt idx="12">
                  <c:v>57.531578947624993</c:v>
                </c:pt>
                <c:pt idx="13">
                  <c:v>57.531578947624993</c:v>
                </c:pt>
                <c:pt idx="14">
                  <c:v>57.531578947624993</c:v>
                </c:pt>
                <c:pt idx="15">
                  <c:v>57.531578947624993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1293568"/>
        <c:axId val="241277424"/>
      </c:scatterChart>
      <c:valAx>
        <c:axId val="241293568"/>
        <c:scaling>
          <c:orientation val="minMax"/>
          <c:max val="6"/>
        </c:scaling>
        <c:delete val="1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 b="1"/>
                  <a:t>Institutions </a:t>
                </a:r>
              </a:p>
              <a:p>
                <a:pPr>
                  <a:defRPr/>
                </a:pPr>
                <a:r>
                  <a:rPr lang="en-US" sz="1400" b="1"/>
                  <a:t>(required/total  metadata elements = %)</a:t>
                </a:r>
              </a:p>
            </c:rich>
          </c:tx>
          <c:layout>
            <c:manualLayout>
              <c:xMode val="edge"/>
              <c:yMode val="edge"/>
              <c:x val="0.58537092640336963"/>
              <c:y val="0.919822562630045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one"/>
        <c:crossAx val="241277424"/>
        <c:crosses val="autoZero"/>
        <c:crossBetween val="midCat"/>
      </c:valAx>
      <c:valAx>
        <c:axId val="241277424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 b="1" baseline="0"/>
                  <a:t>Percent of elements completed</a:t>
                </a:r>
                <a:endParaRPr lang="en-US" sz="1400" b="1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12935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egendEntry>
        <c:idx val="3"/>
        <c:delete val="1"/>
      </c:legendEntry>
      <c:legendEntry>
        <c:idx val="4"/>
        <c:txPr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legendEntry>
      <c:layout>
        <c:manualLayout>
          <c:xMode val="edge"/>
          <c:yMode val="edge"/>
          <c:x val="0.80403949448809797"/>
          <c:y val="0.27601683223381995"/>
          <c:w val="0.19596050551190208"/>
          <c:h val="0.3303789864401884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19050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Histogram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Frequency</c:v>
          </c:tx>
          <c:invertIfNegative val="0"/>
          <c:cat>
            <c:strRef>
              <c:f>Histogram!$D$3:$D$7</c:f>
              <c:strCache>
                <c:ptCount val="5"/>
                <c:pt idx="0">
                  <c:v>40</c:v>
                </c:pt>
                <c:pt idx="1">
                  <c:v>62.5</c:v>
                </c:pt>
                <c:pt idx="2">
                  <c:v>51.25</c:v>
                </c:pt>
                <c:pt idx="3">
                  <c:v>73.75</c:v>
                </c:pt>
                <c:pt idx="4">
                  <c:v>More</c:v>
                </c:pt>
              </c:strCache>
            </c:strRef>
          </c:cat>
          <c:val>
            <c:numRef>
              <c:f>Histogram!$E$3:$E$7</c:f>
              <c:numCache>
                <c:formatCode>General</c:formatCode>
                <c:ptCount val="5"/>
                <c:pt idx="0">
                  <c:v>7</c:v>
                </c:pt>
                <c:pt idx="1">
                  <c:v>6</c:v>
                </c:pt>
                <c:pt idx="2">
                  <c:v>3</c:v>
                </c:pt>
                <c:pt idx="3">
                  <c:v>2</c:v>
                </c:pt>
                <c:pt idx="4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3797616"/>
        <c:axId val="243798176"/>
      </c:barChart>
      <c:lineChart>
        <c:grouping val="standard"/>
        <c:varyColors val="0"/>
        <c:ser>
          <c:idx val="1"/>
          <c:order val="1"/>
          <c:tx>
            <c:v>Cumulative %</c:v>
          </c:tx>
          <c:cat>
            <c:strRef>
              <c:f>Histogram!$D$3:$D$7</c:f>
              <c:strCache>
                <c:ptCount val="5"/>
                <c:pt idx="0">
                  <c:v>40</c:v>
                </c:pt>
                <c:pt idx="1">
                  <c:v>62.5</c:v>
                </c:pt>
                <c:pt idx="2">
                  <c:v>51.25</c:v>
                </c:pt>
                <c:pt idx="3">
                  <c:v>73.75</c:v>
                </c:pt>
                <c:pt idx="4">
                  <c:v>More</c:v>
                </c:pt>
              </c:strCache>
            </c:strRef>
          </c:cat>
          <c:val>
            <c:numRef>
              <c:f>Histogram!$F$3:$F$7</c:f>
              <c:numCache>
                <c:formatCode>0.00%</c:formatCode>
                <c:ptCount val="5"/>
                <c:pt idx="0">
                  <c:v>0.35</c:v>
                </c:pt>
                <c:pt idx="1">
                  <c:v>0.65</c:v>
                </c:pt>
                <c:pt idx="2">
                  <c:v>0.8</c:v>
                </c:pt>
                <c:pt idx="3">
                  <c:v>0.9</c:v>
                </c:pt>
                <c:pt idx="4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3799296"/>
        <c:axId val="243798736"/>
      </c:lineChart>
      <c:catAx>
        <c:axId val="2437976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Bin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43798176"/>
        <c:crosses val="autoZero"/>
        <c:auto val="1"/>
        <c:lblAlgn val="ctr"/>
        <c:lblOffset val="100"/>
        <c:noMultiLvlLbl val="0"/>
      </c:catAx>
      <c:valAx>
        <c:axId val="243798176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Frequency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43797616"/>
        <c:crosses val="autoZero"/>
        <c:crossBetween val="between"/>
      </c:valAx>
      <c:valAx>
        <c:axId val="243798736"/>
        <c:scaling>
          <c:orientation val="minMax"/>
        </c:scaling>
        <c:delete val="0"/>
        <c:axPos val="r"/>
        <c:numFmt formatCode="0.00%" sourceLinked="1"/>
        <c:majorTickMark val="out"/>
        <c:minorTickMark val="none"/>
        <c:tickLblPos val="nextTo"/>
        <c:crossAx val="243799296"/>
        <c:crosses val="max"/>
        <c:crossBetween val="between"/>
      </c:valAx>
      <c:catAx>
        <c:axId val="2437992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43798736"/>
        <c:crosses val="autoZero"/>
        <c:auto val="1"/>
        <c:lblAlgn val="ctr"/>
        <c:lblOffset val="100"/>
        <c:noMultiLvlLbl val="0"/>
      </c:cat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Histogram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Frequency</c:v>
          </c:tx>
          <c:invertIfNegative val="0"/>
          <c:cat>
            <c:strRef>
              <c:f>Histogram!$D$24:$D$28</c:f>
              <c:strCache>
                <c:ptCount val="5"/>
                <c:pt idx="0">
                  <c:v>70</c:v>
                </c:pt>
                <c:pt idx="1">
                  <c:v>90</c:v>
                </c:pt>
                <c:pt idx="2">
                  <c:v>60</c:v>
                </c:pt>
                <c:pt idx="3">
                  <c:v>80</c:v>
                </c:pt>
                <c:pt idx="4">
                  <c:v>More</c:v>
                </c:pt>
              </c:strCache>
            </c:strRef>
          </c:cat>
          <c:val>
            <c:numRef>
              <c:f>Histogram!$E$24:$E$28</c:f>
              <c:numCache>
                <c:formatCode>General</c:formatCode>
                <c:ptCount val="5"/>
                <c:pt idx="0">
                  <c:v>9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  <c:pt idx="4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968144"/>
        <c:axId val="242968704"/>
      </c:barChart>
      <c:lineChart>
        <c:grouping val="standard"/>
        <c:varyColors val="0"/>
        <c:ser>
          <c:idx val="1"/>
          <c:order val="1"/>
          <c:tx>
            <c:v>Cumulative %</c:v>
          </c:tx>
          <c:cat>
            <c:strRef>
              <c:f>Histogram!$D$24:$D$28</c:f>
              <c:strCache>
                <c:ptCount val="5"/>
                <c:pt idx="0">
                  <c:v>70</c:v>
                </c:pt>
                <c:pt idx="1">
                  <c:v>90</c:v>
                </c:pt>
                <c:pt idx="2">
                  <c:v>60</c:v>
                </c:pt>
                <c:pt idx="3">
                  <c:v>80</c:v>
                </c:pt>
                <c:pt idx="4">
                  <c:v>More</c:v>
                </c:pt>
              </c:strCache>
            </c:strRef>
          </c:cat>
          <c:val>
            <c:numRef>
              <c:f>Histogram!$F$24:$F$28</c:f>
              <c:numCache>
                <c:formatCode>0.00%</c:formatCode>
                <c:ptCount val="5"/>
                <c:pt idx="0">
                  <c:v>0.45</c:v>
                </c:pt>
                <c:pt idx="1">
                  <c:v>0.75</c:v>
                </c:pt>
                <c:pt idx="2">
                  <c:v>0.85</c:v>
                </c:pt>
                <c:pt idx="3">
                  <c:v>0.95</c:v>
                </c:pt>
                <c:pt idx="4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2969824"/>
        <c:axId val="242969264"/>
      </c:lineChart>
      <c:catAx>
        <c:axId val="2429681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Bin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42968704"/>
        <c:crosses val="autoZero"/>
        <c:auto val="1"/>
        <c:lblAlgn val="ctr"/>
        <c:lblOffset val="100"/>
        <c:noMultiLvlLbl val="0"/>
      </c:catAx>
      <c:valAx>
        <c:axId val="24296870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Frequency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42968144"/>
        <c:crosses val="autoZero"/>
        <c:crossBetween val="between"/>
      </c:valAx>
      <c:valAx>
        <c:axId val="242969264"/>
        <c:scaling>
          <c:orientation val="minMax"/>
        </c:scaling>
        <c:delete val="0"/>
        <c:axPos val="r"/>
        <c:numFmt formatCode="0.00%" sourceLinked="1"/>
        <c:majorTickMark val="out"/>
        <c:minorTickMark val="none"/>
        <c:tickLblPos val="nextTo"/>
        <c:crossAx val="242969824"/>
        <c:crosses val="max"/>
        <c:crossBetween val="between"/>
      </c:valAx>
      <c:catAx>
        <c:axId val="2429698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42969264"/>
        <c:crosses val="autoZero"/>
        <c:auto val="1"/>
        <c:lblAlgn val="ctr"/>
        <c:lblOffset val="100"/>
        <c:noMultiLvlLbl val="0"/>
      </c:cat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Histogram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Frequency</c:v>
          </c:tx>
          <c:invertIfNegative val="0"/>
          <c:cat>
            <c:strRef>
              <c:f>Histogram!$D$44:$D$48</c:f>
              <c:strCache>
                <c:ptCount val="5"/>
                <c:pt idx="0">
                  <c:v>68.5</c:v>
                </c:pt>
                <c:pt idx="1">
                  <c:v>81.75</c:v>
                </c:pt>
                <c:pt idx="2">
                  <c:v>More</c:v>
                </c:pt>
                <c:pt idx="3">
                  <c:v>42</c:v>
                </c:pt>
                <c:pt idx="4">
                  <c:v>55.25</c:v>
                </c:pt>
              </c:strCache>
            </c:strRef>
          </c:cat>
          <c:val>
            <c:numRef>
              <c:f>Histogram!$E$44:$E$48</c:f>
              <c:numCache>
                <c:formatCode>General</c:formatCode>
                <c:ptCount val="5"/>
                <c:pt idx="0">
                  <c:v>10</c:v>
                </c:pt>
                <c:pt idx="1">
                  <c:v>4</c:v>
                </c:pt>
                <c:pt idx="2">
                  <c:v>4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3511904"/>
        <c:axId val="243512464"/>
      </c:barChart>
      <c:lineChart>
        <c:grouping val="standard"/>
        <c:varyColors val="0"/>
        <c:ser>
          <c:idx val="1"/>
          <c:order val="1"/>
          <c:tx>
            <c:v>Cumulative %</c:v>
          </c:tx>
          <c:cat>
            <c:strRef>
              <c:f>Histogram!$D$44:$D$48</c:f>
              <c:strCache>
                <c:ptCount val="5"/>
                <c:pt idx="0">
                  <c:v>68.5</c:v>
                </c:pt>
                <c:pt idx="1">
                  <c:v>81.75</c:v>
                </c:pt>
                <c:pt idx="2">
                  <c:v>More</c:v>
                </c:pt>
                <c:pt idx="3">
                  <c:v>42</c:v>
                </c:pt>
                <c:pt idx="4">
                  <c:v>55.25</c:v>
                </c:pt>
              </c:strCache>
            </c:strRef>
          </c:cat>
          <c:val>
            <c:numRef>
              <c:f>Histogram!$F$44:$F$48</c:f>
              <c:numCache>
                <c:formatCode>0.00%</c:formatCode>
                <c:ptCount val="5"/>
                <c:pt idx="0">
                  <c:v>0.5</c:v>
                </c:pt>
                <c:pt idx="1">
                  <c:v>0.7</c:v>
                </c:pt>
                <c:pt idx="2">
                  <c:v>0.9</c:v>
                </c:pt>
                <c:pt idx="3">
                  <c:v>0.95</c:v>
                </c:pt>
                <c:pt idx="4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3007424"/>
        <c:axId val="243513024"/>
      </c:lineChart>
      <c:catAx>
        <c:axId val="2435119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Bin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43512464"/>
        <c:crosses val="autoZero"/>
        <c:auto val="1"/>
        <c:lblAlgn val="ctr"/>
        <c:lblOffset val="100"/>
        <c:noMultiLvlLbl val="0"/>
      </c:catAx>
      <c:valAx>
        <c:axId val="24351246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Frequency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43511904"/>
        <c:crosses val="autoZero"/>
        <c:crossBetween val="between"/>
      </c:valAx>
      <c:valAx>
        <c:axId val="243513024"/>
        <c:scaling>
          <c:orientation val="minMax"/>
        </c:scaling>
        <c:delete val="0"/>
        <c:axPos val="r"/>
        <c:numFmt formatCode="0.00%" sourceLinked="1"/>
        <c:majorTickMark val="out"/>
        <c:minorTickMark val="none"/>
        <c:tickLblPos val="nextTo"/>
        <c:crossAx val="243007424"/>
        <c:crosses val="max"/>
        <c:crossBetween val="between"/>
      </c:valAx>
      <c:catAx>
        <c:axId val="2430074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43513024"/>
        <c:crosses val="autoZero"/>
        <c:auto val="1"/>
        <c:lblAlgn val="ctr"/>
        <c:lblOffset val="100"/>
        <c:noMultiLvlLbl val="0"/>
      </c:cat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Histogram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Histogram!$E$63</c:f>
              <c:strCache>
                <c:ptCount val="1"/>
                <c:pt idx="0">
                  <c:v>Frequency</c:v>
                </c:pt>
              </c:strCache>
            </c:strRef>
          </c:tx>
          <c:invertIfNegative val="0"/>
          <c:val>
            <c:numRef>
              <c:f>Histogram!$E$64:$E$68</c:f>
              <c:numCache>
                <c:formatCode>General</c:formatCode>
                <c:ptCount val="5"/>
                <c:pt idx="0">
                  <c:v>17</c:v>
                </c:pt>
                <c:pt idx="1">
                  <c:v>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5378496"/>
        <c:axId val="735379056"/>
      </c:barChart>
      <c:lineChart>
        <c:grouping val="standard"/>
        <c:varyColors val="0"/>
        <c:ser>
          <c:idx val="1"/>
          <c:order val="1"/>
          <c:tx>
            <c:v>Cumulative %</c:v>
          </c:tx>
          <c:val>
            <c:numRef>
              <c:f>Histogram!$F$64:$F$68</c:f>
              <c:numCache>
                <c:formatCode>0.00%</c:formatCode>
                <c:ptCount val="5"/>
                <c:pt idx="0">
                  <c:v>0.85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5380176"/>
        <c:axId val="735379616"/>
      </c:lineChart>
      <c:catAx>
        <c:axId val="7353784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Bin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735379056"/>
        <c:crosses val="autoZero"/>
        <c:auto val="1"/>
        <c:lblAlgn val="ctr"/>
        <c:lblOffset val="100"/>
        <c:noMultiLvlLbl val="0"/>
      </c:catAx>
      <c:valAx>
        <c:axId val="735379056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Frequency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735378496"/>
        <c:crosses val="autoZero"/>
        <c:crossBetween val="between"/>
      </c:valAx>
      <c:valAx>
        <c:axId val="735379616"/>
        <c:scaling>
          <c:orientation val="minMax"/>
        </c:scaling>
        <c:delete val="0"/>
        <c:axPos val="r"/>
        <c:numFmt formatCode="0.00%" sourceLinked="1"/>
        <c:majorTickMark val="out"/>
        <c:minorTickMark val="none"/>
        <c:tickLblPos val="nextTo"/>
        <c:crossAx val="735380176"/>
        <c:crosses val="max"/>
        <c:crossBetween val="between"/>
      </c:valAx>
      <c:catAx>
        <c:axId val="7353801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35379616"/>
        <c:crosses val="autoZero"/>
        <c:auto val="1"/>
        <c:lblAlgn val="ctr"/>
        <c:lblOffset val="100"/>
        <c:noMultiLvlLbl val="0"/>
      </c:cat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71434</xdr:colOff>
      <xdr:row>1</xdr:row>
      <xdr:rowOff>170655</xdr:rowOff>
    </xdr:from>
    <xdr:to>
      <xdr:col>21</xdr:col>
      <xdr:colOff>136072</xdr:colOff>
      <xdr:row>33</xdr:row>
      <xdr:rowOff>148166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0.17258</cdr:x>
      <cdr:y>0.85755</cdr:y>
    </cdr:from>
    <cdr:to>
      <cdr:x>0.31373</cdr:x>
      <cdr:y>0.93414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257526" y="5533931"/>
          <a:ext cx="1028508" cy="4942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1"/>
            <a:t>Cincinnati</a:t>
          </a:r>
        </a:p>
        <a:p xmlns:a="http://schemas.openxmlformats.org/drawingml/2006/main">
          <a:r>
            <a:rPr lang="en-US" sz="1100" b="1"/>
            <a:t> (7/20=35%)</a:t>
          </a:r>
        </a:p>
      </cdr:txBody>
    </cdr:sp>
  </cdr:relSizeAnchor>
  <cdr:relSizeAnchor xmlns:cdr="http://schemas.openxmlformats.org/drawingml/2006/chartDrawing">
    <cdr:from>
      <cdr:x>0.31266</cdr:x>
      <cdr:y>0.85767</cdr:y>
    </cdr:from>
    <cdr:to>
      <cdr:x>0.41339</cdr:x>
      <cdr:y>0.92239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2278266" y="5534706"/>
          <a:ext cx="733982" cy="41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1"/>
            <a:t>Michigan</a:t>
          </a:r>
        </a:p>
        <a:p xmlns:a="http://schemas.openxmlformats.org/drawingml/2006/main">
          <a:r>
            <a:rPr lang="en-US" sz="1100" b="1"/>
            <a:t>(6/10=60%)</a:t>
          </a:r>
        </a:p>
      </cdr:txBody>
    </cdr:sp>
  </cdr:relSizeAnchor>
  <cdr:relSizeAnchor xmlns:cdr="http://schemas.openxmlformats.org/drawingml/2006/chartDrawing">
    <cdr:from>
      <cdr:x>0.42755</cdr:x>
      <cdr:y>0.85859</cdr:y>
    </cdr:from>
    <cdr:to>
      <cdr:x>0.5435</cdr:x>
      <cdr:y>0.92631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3431039" y="5588511"/>
          <a:ext cx="930477" cy="4407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1"/>
            <a:t>Minnesota</a:t>
          </a:r>
        </a:p>
        <a:p xmlns:a="http://schemas.openxmlformats.org/drawingml/2006/main">
          <a:r>
            <a:rPr lang="en-US" sz="1100" b="1"/>
            <a:t>(3/19=15.79%)</a:t>
          </a:r>
        </a:p>
        <a:p xmlns:a="http://schemas.openxmlformats.org/drawingml/2006/main">
          <a:endParaRPr lang="en-US" sz="900"/>
        </a:p>
      </cdr:txBody>
    </cdr:sp>
  </cdr:relSizeAnchor>
  <cdr:relSizeAnchor xmlns:cdr="http://schemas.openxmlformats.org/drawingml/2006/chartDrawing">
    <cdr:from>
      <cdr:x>0.54734</cdr:x>
      <cdr:y>0.86062</cdr:y>
    </cdr:from>
    <cdr:to>
      <cdr:x>0.63827</cdr:x>
      <cdr:y>0.93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4392332" y="5601724"/>
          <a:ext cx="729696" cy="45159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1"/>
            <a:t>Oregon State</a:t>
          </a:r>
        </a:p>
        <a:p xmlns:a="http://schemas.openxmlformats.org/drawingml/2006/main">
          <a:r>
            <a:rPr lang="en-US" sz="1100" b="1"/>
            <a:t>(0/20=0%)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238125</xdr:colOff>
      <xdr:row>8</xdr:row>
      <xdr:rowOff>180975</xdr:rowOff>
    </xdr:from>
    <xdr:to>
      <xdr:col>6</xdr:col>
      <xdr:colOff>238125</xdr:colOff>
      <xdr:row>18</xdr:row>
      <xdr:rowOff>180975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238125</xdr:colOff>
      <xdr:row>29</xdr:row>
      <xdr:rowOff>180975</xdr:rowOff>
    </xdr:from>
    <xdr:to>
      <xdr:col>6</xdr:col>
      <xdr:colOff>238125</xdr:colOff>
      <xdr:row>39</xdr:row>
      <xdr:rowOff>180975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238125</xdr:colOff>
      <xdr:row>49</xdr:row>
      <xdr:rowOff>180975</xdr:rowOff>
    </xdr:from>
    <xdr:to>
      <xdr:col>6</xdr:col>
      <xdr:colOff>238125</xdr:colOff>
      <xdr:row>59</xdr:row>
      <xdr:rowOff>180975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238125</xdr:colOff>
      <xdr:row>69</xdr:row>
      <xdr:rowOff>180975</xdr:rowOff>
    </xdr:from>
    <xdr:to>
      <xdr:col>6</xdr:col>
      <xdr:colOff>238125</xdr:colOff>
      <xdr:row>79</xdr:row>
      <xdr:rowOff>180975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hdl.handle.net/1957/55594" TargetMode="External"/><Relationship Id="rId13" Type="http://schemas.openxmlformats.org/officeDocument/2006/relationships/hyperlink" Target="http://hdl.handle.net/1957/50610" TargetMode="External"/><Relationship Id="rId3" Type="http://schemas.openxmlformats.org/officeDocument/2006/relationships/hyperlink" Target="http://hdl.handle.net/1957/58612" TargetMode="External"/><Relationship Id="rId7" Type="http://schemas.openxmlformats.org/officeDocument/2006/relationships/hyperlink" Target="http://hdl.handle.net/1957/56277" TargetMode="External"/><Relationship Id="rId12" Type="http://schemas.openxmlformats.org/officeDocument/2006/relationships/hyperlink" Target="http://hdl.handle.net/1957/51863" TargetMode="External"/><Relationship Id="rId17" Type="http://schemas.openxmlformats.org/officeDocument/2006/relationships/drawing" Target="../drawings/drawing1.xml"/><Relationship Id="rId2" Type="http://schemas.openxmlformats.org/officeDocument/2006/relationships/hyperlink" Target="http://hdl.handle.net/1957/58613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://hdl.handle.net/1957/59114" TargetMode="External"/><Relationship Id="rId6" Type="http://schemas.openxmlformats.org/officeDocument/2006/relationships/hyperlink" Target="http://hdl.handle.net/1957/57170" TargetMode="External"/><Relationship Id="rId11" Type="http://schemas.openxmlformats.org/officeDocument/2006/relationships/hyperlink" Target="http://hdl.handle.net/1957/52905" TargetMode="External"/><Relationship Id="rId5" Type="http://schemas.openxmlformats.org/officeDocument/2006/relationships/hyperlink" Target="http://hdl.handle.net/1957/57669" TargetMode="External"/><Relationship Id="rId15" Type="http://schemas.openxmlformats.org/officeDocument/2006/relationships/hyperlink" Target="http://hdl.handle.net/1957/48790" TargetMode="External"/><Relationship Id="rId10" Type="http://schemas.openxmlformats.org/officeDocument/2006/relationships/hyperlink" Target="http://hdl.handle.net/1957/55024" TargetMode="External"/><Relationship Id="rId4" Type="http://schemas.openxmlformats.org/officeDocument/2006/relationships/hyperlink" Target="http://hdl.handle.net/1957/57961" TargetMode="External"/><Relationship Id="rId9" Type="http://schemas.openxmlformats.org/officeDocument/2006/relationships/hyperlink" Target="http://hdl.handle.net/1957/55540" TargetMode="External"/><Relationship Id="rId14" Type="http://schemas.openxmlformats.org/officeDocument/2006/relationships/hyperlink" Target="http://hdl.handle.net/1957/48776" TargetMode="External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http://hdl.handle.net/1957/55594" TargetMode="External"/><Relationship Id="rId13" Type="http://schemas.openxmlformats.org/officeDocument/2006/relationships/hyperlink" Target="http://hdl.handle.net/1957/50610" TargetMode="External"/><Relationship Id="rId3" Type="http://schemas.openxmlformats.org/officeDocument/2006/relationships/hyperlink" Target="http://hdl.handle.net/1957/58612" TargetMode="External"/><Relationship Id="rId7" Type="http://schemas.openxmlformats.org/officeDocument/2006/relationships/hyperlink" Target="http://hdl.handle.net/1957/56277" TargetMode="External"/><Relationship Id="rId12" Type="http://schemas.openxmlformats.org/officeDocument/2006/relationships/hyperlink" Target="http://hdl.handle.net/1957/51863" TargetMode="External"/><Relationship Id="rId2" Type="http://schemas.openxmlformats.org/officeDocument/2006/relationships/hyperlink" Target="http://hdl.handle.net/1957/58613" TargetMode="External"/><Relationship Id="rId1" Type="http://schemas.openxmlformats.org/officeDocument/2006/relationships/hyperlink" Target="http://hdl.handle.net/1957/59114" TargetMode="External"/><Relationship Id="rId6" Type="http://schemas.openxmlformats.org/officeDocument/2006/relationships/hyperlink" Target="http://hdl.handle.net/1957/57170" TargetMode="External"/><Relationship Id="rId11" Type="http://schemas.openxmlformats.org/officeDocument/2006/relationships/hyperlink" Target="http://hdl.handle.net/1957/52905" TargetMode="External"/><Relationship Id="rId5" Type="http://schemas.openxmlformats.org/officeDocument/2006/relationships/hyperlink" Target="http://hdl.handle.net/1957/57669" TargetMode="External"/><Relationship Id="rId15" Type="http://schemas.openxmlformats.org/officeDocument/2006/relationships/hyperlink" Target="http://hdl.handle.net/1957/48790" TargetMode="External"/><Relationship Id="rId10" Type="http://schemas.openxmlformats.org/officeDocument/2006/relationships/hyperlink" Target="http://hdl.handle.net/1957/55024" TargetMode="External"/><Relationship Id="rId4" Type="http://schemas.openxmlformats.org/officeDocument/2006/relationships/hyperlink" Target="http://hdl.handle.net/1957/57961" TargetMode="External"/><Relationship Id="rId9" Type="http://schemas.openxmlformats.org/officeDocument/2006/relationships/hyperlink" Target="http://hdl.handle.net/1957/55540" TargetMode="External"/><Relationship Id="rId14" Type="http://schemas.openxmlformats.org/officeDocument/2006/relationships/hyperlink" Target="http://hdl.handle.net/1957/48776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://hdl.handle.net/1957/55594" TargetMode="External"/><Relationship Id="rId13" Type="http://schemas.openxmlformats.org/officeDocument/2006/relationships/hyperlink" Target="http://hdl.handle.net/1957/50610" TargetMode="External"/><Relationship Id="rId3" Type="http://schemas.openxmlformats.org/officeDocument/2006/relationships/hyperlink" Target="http://hdl.handle.net/1957/58612" TargetMode="External"/><Relationship Id="rId7" Type="http://schemas.openxmlformats.org/officeDocument/2006/relationships/hyperlink" Target="http://hdl.handle.net/1957/56277" TargetMode="External"/><Relationship Id="rId12" Type="http://schemas.openxmlformats.org/officeDocument/2006/relationships/hyperlink" Target="http://hdl.handle.net/1957/51863" TargetMode="External"/><Relationship Id="rId2" Type="http://schemas.openxmlformats.org/officeDocument/2006/relationships/hyperlink" Target="http://hdl.handle.net/1957/58613" TargetMode="External"/><Relationship Id="rId16" Type="http://schemas.openxmlformats.org/officeDocument/2006/relationships/printerSettings" Target="../printerSettings/printerSettings3.bin"/><Relationship Id="rId1" Type="http://schemas.openxmlformats.org/officeDocument/2006/relationships/hyperlink" Target="http://hdl.handle.net/1957/59114" TargetMode="External"/><Relationship Id="rId6" Type="http://schemas.openxmlformats.org/officeDocument/2006/relationships/hyperlink" Target="http://hdl.handle.net/1957/57170" TargetMode="External"/><Relationship Id="rId11" Type="http://schemas.openxmlformats.org/officeDocument/2006/relationships/hyperlink" Target="http://hdl.handle.net/1957/52905" TargetMode="External"/><Relationship Id="rId5" Type="http://schemas.openxmlformats.org/officeDocument/2006/relationships/hyperlink" Target="http://hdl.handle.net/1957/57669" TargetMode="External"/><Relationship Id="rId15" Type="http://schemas.openxmlformats.org/officeDocument/2006/relationships/hyperlink" Target="http://hdl.handle.net/1957/48790" TargetMode="External"/><Relationship Id="rId10" Type="http://schemas.openxmlformats.org/officeDocument/2006/relationships/hyperlink" Target="http://hdl.handle.net/1957/55024" TargetMode="External"/><Relationship Id="rId4" Type="http://schemas.openxmlformats.org/officeDocument/2006/relationships/hyperlink" Target="http://hdl.handle.net/1957/57961" TargetMode="External"/><Relationship Id="rId9" Type="http://schemas.openxmlformats.org/officeDocument/2006/relationships/hyperlink" Target="http://hdl.handle.net/1957/55540" TargetMode="External"/><Relationship Id="rId14" Type="http://schemas.openxmlformats.org/officeDocument/2006/relationships/hyperlink" Target="http://hdl.handle.net/1957/48776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://hdl.handle.net/1957/55594" TargetMode="External"/><Relationship Id="rId13" Type="http://schemas.openxmlformats.org/officeDocument/2006/relationships/hyperlink" Target="http://hdl.handle.net/1957/50610" TargetMode="External"/><Relationship Id="rId3" Type="http://schemas.openxmlformats.org/officeDocument/2006/relationships/hyperlink" Target="http://hdl.handle.net/1957/58612" TargetMode="External"/><Relationship Id="rId7" Type="http://schemas.openxmlformats.org/officeDocument/2006/relationships/hyperlink" Target="http://hdl.handle.net/1957/56277" TargetMode="External"/><Relationship Id="rId12" Type="http://schemas.openxmlformats.org/officeDocument/2006/relationships/hyperlink" Target="http://hdl.handle.net/1957/51863" TargetMode="External"/><Relationship Id="rId2" Type="http://schemas.openxmlformats.org/officeDocument/2006/relationships/hyperlink" Target="http://hdl.handle.net/1957/58613" TargetMode="External"/><Relationship Id="rId1" Type="http://schemas.openxmlformats.org/officeDocument/2006/relationships/hyperlink" Target="http://hdl.handle.net/1957/59114" TargetMode="External"/><Relationship Id="rId6" Type="http://schemas.openxmlformats.org/officeDocument/2006/relationships/hyperlink" Target="http://hdl.handle.net/1957/57170" TargetMode="External"/><Relationship Id="rId11" Type="http://schemas.openxmlformats.org/officeDocument/2006/relationships/hyperlink" Target="http://hdl.handle.net/1957/52905" TargetMode="External"/><Relationship Id="rId5" Type="http://schemas.openxmlformats.org/officeDocument/2006/relationships/hyperlink" Target="http://hdl.handle.net/1957/57669" TargetMode="External"/><Relationship Id="rId15" Type="http://schemas.openxmlformats.org/officeDocument/2006/relationships/hyperlink" Target="http://hdl.handle.net/1957/48790" TargetMode="External"/><Relationship Id="rId10" Type="http://schemas.openxmlformats.org/officeDocument/2006/relationships/hyperlink" Target="http://hdl.handle.net/1957/55024" TargetMode="External"/><Relationship Id="rId4" Type="http://schemas.openxmlformats.org/officeDocument/2006/relationships/hyperlink" Target="http://hdl.handle.net/1957/57961" TargetMode="External"/><Relationship Id="rId9" Type="http://schemas.openxmlformats.org/officeDocument/2006/relationships/hyperlink" Target="http://hdl.handle.net/1957/55540" TargetMode="External"/><Relationship Id="rId14" Type="http://schemas.openxmlformats.org/officeDocument/2006/relationships/hyperlink" Target="http://hdl.handle.net/1957/48776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://hdl.handle.net/1957/55594" TargetMode="External"/><Relationship Id="rId13" Type="http://schemas.openxmlformats.org/officeDocument/2006/relationships/hyperlink" Target="http://hdl.handle.net/1957/50610" TargetMode="External"/><Relationship Id="rId3" Type="http://schemas.openxmlformats.org/officeDocument/2006/relationships/hyperlink" Target="http://hdl.handle.net/1957/58612" TargetMode="External"/><Relationship Id="rId7" Type="http://schemas.openxmlformats.org/officeDocument/2006/relationships/hyperlink" Target="http://hdl.handle.net/1957/56277" TargetMode="External"/><Relationship Id="rId12" Type="http://schemas.openxmlformats.org/officeDocument/2006/relationships/hyperlink" Target="http://hdl.handle.net/1957/51863" TargetMode="External"/><Relationship Id="rId2" Type="http://schemas.openxmlformats.org/officeDocument/2006/relationships/hyperlink" Target="http://hdl.handle.net/1957/58613" TargetMode="External"/><Relationship Id="rId16" Type="http://schemas.openxmlformats.org/officeDocument/2006/relationships/printerSettings" Target="../printerSettings/printerSettings4.bin"/><Relationship Id="rId1" Type="http://schemas.openxmlformats.org/officeDocument/2006/relationships/hyperlink" Target="http://hdl.handle.net/1957/59114" TargetMode="External"/><Relationship Id="rId6" Type="http://schemas.openxmlformats.org/officeDocument/2006/relationships/hyperlink" Target="http://hdl.handle.net/1957/57170" TargetMode="External"/><Relationship Id="rId11" Type="http://schemas.openxmlformats.org/officeDocument/2006/relationships/hyperlink" Target="http://hdl.handle.net/1957/52905" TargetMode="External"/><Relationship Id="rId5" Type="http://schemas.openxmlformats.org/officeDocument/2006/relationships/hyperlink" Target="http://hdl.handle.net/1957/57669" TargetMode="External"/><Relationship Id="rId15" Type="http://schemas.openxmlformats.org/officeDocument/2006/relationships/hyperlink" Target="http://hdl.handle.net/1957/48790" TargetMode="External"/><Relationship Id="rId10" Type="http://schemas.openxmlformats.org/officeDocument/2006/relationships/hyperlink" Target="http://hdl.handle.net/1957/55024" TargetMode="External"/><Relationship Id="rId4" Type="http://schemas.openxmlformats.org/officeDocument/2006/relationships/hyperlink" Target="http://hdl.handle.net/1957/57961" TargetMode="External"/><Relationship Id="rId9" Type="http://schemas.openxmlformats.org/officeDocument/2006/relationships/hyperlink" Target="http://hdl.handle.net/1957/55540" TargetMode="External"/><Relationship Id="rId14" Type="http://schemas.openxmlformats.org/officeDocument/2006/relationships/hyperlink" Target="http://hdl.handle.net/1957/487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0"/>
  <sheetViews>
    <sheetView tabSelected="1" topLeftCell="A79" zoomScale="70" zoomScaleNormal="70" workbookViewId="0">
      <selection activeCell="J99" sqref="J99"/>
    </sheetView>
  </sheetViews>
  <sheetFormatPr defaultRowHeight="15"/>
  <cols>
    <col min="1" max="1" width="11.140625" style="14" bestFit="1" customWidth="1"/>
    <col min="2" max="2" width="13.28515625" style="5" customWidth="1"/>
    <col min="3" max="3" width="10.7109375" style="5" bestFit="1" customWidth="1"/>
    <col min="4" max="4" width="13" style="39" bestFit="1" customWidth="1"/>
    <col min="5" max="5" width="15.140625" style="26" bestFit="1" customWidth="1"/>
    <col min="6" max="16384" width="9.140625" style="5"/>
  </cols>
  <sheetData>
    <row r="1" spans="1:5" ht="15.75" thickBot="1">
      <c r="A1" s="14" t="s">
        <v>69</v>
      </c>
      <c r="B1" s="5" t="s">
        <v>67</v>
      </c>
      <c r="C1" s="5" t="s">
        <v>71</v>
      </c>
      <c r="D1" s="39" t="s">
        <v>80</v>
      </c>
      <c r="E1" s="26" t="s">
        <v>72</v>
      </c>
    </row>
    <row r="2" spans="1:5" ht="15.75" thickBot="1">
      <c r="A2" s="14" t="s">
        <v>70</v>
      </c>
      <c r="B2" s="5" t="s">
        <v>6</v>
      </c>
      <c r="C2" s="40" t="s">
        <v>0</v>
      </c>
      <c r="D2" s="41">
        <v>1</v>
      </c>
      <c r="E2" s="42">
        <v>85</v>
      </c>
    </row>
    <row r="3" spans="1:5" ht="15.75" thickBot="1">
      <c r="A3" s="14" t="s">
        <v>70</v>
      </c>
      <c r="B3" s="5" t="s">
        <v>7</v>
      </c>
      <c r="C3" s="40" t="s">
        <v>0</v>
      </c>
      <c r="D3" s="41">
        <v>1.1000000000000001</v>
      </c>
      <c r="E3" s="42">
        <v>85</v>
      </c>
    </row>
    <row r="4" spans="1:5" ht="15.75" thickBot="1">
      <c r="A4" s="14" t="s">
        <v>70</v>
      </c>
      <c r="B4" s="5" t="s">
        <v>8</v>
      </c>
      <c r="C4" s="43" t="s">
        <v>0</v>
      </c>
      <c r="D4" s="41">
        <v>1</v>
      </c>
      <c r="E4" s="42">
        <v>67</v>
      </c>
    </row>
    <row r="5" spans="1:5" ht="15.75" thickBot="1">
      <c r="A5" s="14" t="s">
        <v>70</v>
      </c>
      <c r="B5" s="5" t="s">
        <v>9</v>
      </c>
      <c r="C5" s="40" t="s">
        <v>0</v>
      </c>
      <c r="D5" s="41">
        <v>1</v>
      </c>
      <c r="E5" s="42">
        <v>65</v>
      </c>
    </row>
    <row r="6" spans="1:5" ht="15.75" thickBot="1">
      <c r="A6" s="14" t="s">
        <v>70</v>
      </c>
      <c r="B6" s="5" t="s">
        <v>10</v>
      </c>
      <c r="C6" s="40" t="s">
        <v>0</v>
      </c>
      <c r="D6" s="41">
        <v>1</v>
      </c>
      <c r="E6" s="42">
        <v>60</v>
      </c>
    </row>
    <row r="7" spans="1:5" ht="15.75" thickBot="1">
      <c r="A7" s="14" t="s">
        <v>70</v>
      </c>
      <c r="B7" s="5" t="s">
        <v>11</v>
      </c>
      <c r="C7" s="40" t="s">
        <v>0</v>
      </c>
      <c r="D7" s="41">
        <v>1</v>
      </c>
      <c r="E7" s="42">
        <v>55.000000000000007</v>
      </c>
    </row>
    <row r="8" spans="1:5" ht="15.75" thickBot="1">
      <c r="A8" s="14" t="s">
        <v>70</v>
      </c>
      <c r="B8" s="5" t="s">
        <v>12</v>
      </c>
      <c r="C8" s="40" t="s">
        <v>0</v>
      </c>
      <c r="D8" s="41">
        <v>1.1000000000000001</v>
      </c>
      <c r="E8" s="42">
        <v>55.000000000000007</v>
      </c>
    </row>
    <row r="9" spans="1:5" ht="15.75" thickBot="1">
      <c r="A9" s="14" t="s">
        <v>70</v>
      </c>
      <c r="B9" s="5" t="s">
        <v>13</v>
      </c>
      <c r="C9" s="40" t="s">
        <v>0</v>
      </c>
      <c r="D9" s="41">
        <v>1.2</v>
      </c>
      <c r="E9" s="42">
        <v>55.000000000000007</v>
      </c>
    </row>
    <row r="10" spans="1:5" ht="15.75" thickBot="1">
      <c r="A10" s="14" t="s">
        <v>70</v>
      </c>
      <c r="B10" s="5" t="s">
        <v>14</v>
      </c>
      <c r="C10" s="40" t="s">
        <v>0</v>
      </c>
      <c r="D10" s="41">
        <v>1.3</v>
      </c>
      <c r="E10" s="42">
        <v>55.000000000000007</v>
      </c>
    </row>
    <row r="11" spans="1:5" ht="15.75" thickBot="1">
      <c r="A11" s="14" t="s">
        <v>70</v>
      </c>
      <c r="B11" s="5" t="s">
        <v>15</v>
      </c>
      <c r="C11" s="40" t="s">
        <v>0</v>
      </c>
      <c r="D11" s="41">
        <v>1.4</v>
      </c>
      <c r="E11" s="42">
        <v>55.000000000000007</v>
      </c>
    </row>
    <row r="12" spans="1:5" ht="15.75" thickBot="1">
      <c r="A12" s="14" t="s">
        <v>70</v>
      </c>
      <c r="B12" s="5" t="s">
        <v>16</v>
      </c>
      <c r="C12" s="40" t="s">
        <v>0</v>
      </c>
      <c r="D12" s="41">
        <v>1</v>
      </c>
      <c r="E12" s="42">
        <v>50</v>
      </c>
    </row>
    <row r="13" spans="1:5" ht="15.75" thickBot="1">
      <c r="A13" s="14" t="s">
        <v>70</v>
      </c>
      <c r="B13" s="5" t="s">
        <v>17</v>
      </c>
      <c r="C13" s="40" t="s">
        <v>0</v>
      </c>
      <c r="D13" s="41">
        <v>1</v>
      </c>
      <c r="E13" s="42">
        <v>45</v>
      </c>
    </row>
    <row r="14" spans="1:5" ht="15.75" thickBot="1">
      <c r="A14" s="14" t="s">
        <v>70</v>
      </c>
      <c r="B14" s="5" t="s">
        <v>18</v>
      </c>
      <c r="C14" s="40" t="s">
        <v>0</v>
      </c>
      <c r="D14" s="41">
        <v>1.1000000000000001</v>
      </c>
      <c r="E14" s="42">
        <v>45</v>
      </c>
    </row>
    <row r="15" spans="1:5" ht="15.75" thickBot="1">
      <c r="A15" s="14" t="s">
        <v>70</v>
      </c>
      <c r="B15" s="5" t="s">
        <v>19</v>
      </c>
      <c r="C15" s="40" t="s">
        <v>0</v>
      </c>
      <c r="D15" s="41">
        <v>1</v>
      </c>
      <c r="E15" s="42">
        <v>40</v>
      </c>
    </row>
    <row r="16" spans="1:5" ht="15.75" thickBot="1">
      <c r="A16" s="14" t="s">
        <v>70</v>
      </c>
      <c r="B16" s="5" t="s">
        <v>20</v>
      </c>
      <c r="C16" s="40" t="s">
        <v>0</v>
      </c>
      <c r="D16" s="41">
        <v>1.1000000000000001</v>
      </c>
      <c r="E16" s="42">
        <v>40</v>
      </c>
    </row>
    <row r="17" spans="1:5" ht="15.75" thickBot="1">
      <c r="A17" s="14" t="s">
        <v>70</v>
      </c>
      <c r="B17" s="5" t="s">
        <v>21</v>
      </c>
      <c r="C17" s="40" t="s">
        <v>0</v>
      </c>
      <c r="D17" s="41">
        <v>1.2</v>
      </c>
      <c r="E17" s="42">
        <v>40</v>
      </c>
    </row>
    <row r="18" spans="1:5" ht="15.75" thickBot="1">
      <c r="A18" s="14" t="s">
        <v>70</v>
      </c>
      <c r="B18" s="5" t="s">
        <v>22</v>
      </c>
      <c r="C18" s="40" t="s">
        <v>0</v>
      </c>
      <c r="D18" s="41">
        <v>1.3</v>
      </c>
      <c r="E18" s="42">
        <v>40</v>
      </c>
    </row>
    <row r="19" spans="1:5" ht="15.75" thickBot="1">
      <c r="A19" s="14" t="s">
        <v>70</v>
      </c>
      <c r="B19" s="5" t="s">
        <v>23</v>
      </c>
      <c r="C19" s="40" t="s">
        <v>0</v>
      </c>
      <c r="D19" s="41">
        <v>1.4</v>
      </c>
      <c r="E19" s="42">
        <v>40</v>
      </c>
    </row>
    <row r="20" spans="1:5" ht="15.75" thickBot="1">
      <c r="A20" s="14" t="s">
        <v>70</v>
      </c>
      <c r="B20" s="5" t="s">
        <v>24</v>
      </c>
      <c r="C20" s="40" t="s">
        <v>0</v>
      </c>
      <c r="D20" s="41">
        <v>1.5</v>
      </c>
      <c r="E20" s="42">
        <v>40</v>
      </c>
    </row>
    <row r="21" spans="1:5" ht="15.75" thickBot="1">
      <c r="A21" s="14" t="s">
        <v>70</v>
      </c>
      <c r="B21" s="5" t="s">
        <v>25</v>
      </c>
      <c r="C21" s="40" t="s">
        <v>0</v>
      </c>
      <c r="D21" s="41">
        <v>1.6</v>
      </c>
      <c r="E21" s="42">
        <v>40</v>
      </c>
    </row>
    <row r="22" spans="1:5" ht="15.75" thickBot="1">
      <c r="A22" s="14" t="s">
        <v>1</v>
      </c>
      <c r="B22" s="5" t="s">
        <v>26</v>
      </c>
      <c r="C22" s="43" t="s">
        <v>1</v>
      </c>
      <c r="D22" s="44">
        <v>2.1</v>
      </c>
      <c r="E22" s="26">
        <v>100</v>
      </c>
    </row>
    <row r="23" spans="1:5" ht="15.75" thickBot="1">
      <c r="A23" s="14" t="s">
        <v>1</v>
      </c>
      <c r="B23" s="5" t="s">
        <v>27</v>
      </c>
      <c r="C23" s="43" t="s">
        <v>1</v>
      </c>
      <c r="D23" s="44">
        <v>2.1</v>
      </c>
      <c r="E23" s="26">
        <v>90</v>
      </c>
    </row>
    <row r="24" spans="1:5" ht="15.75" thickBot="1">
      <c r="A24" s="14" t="s">
        <v>1</v>
      </c>
      <c r="B24" s="5" t="s">
        <v>28</v>
      </c>
      <c r="C24" s="43" t="s">
        <v>1</v>
      </c>
      <c r="D24" s="44">
        <v>2.2000000000000002</v>
      </c>
      <c r="E24" s="26">
        <v>90</v>
      </c>
    </row>
    <row r="25" spans="1:5" ht="15.75" thickBot="1">
      <c r="A25" s="14" t="s">
        <v>1</v>
      </c>
      <c r="B25" s="5" t="s">
        <v>30</v>
      </c>
      <c r="C25" s="43" t="s">
        <v>1</v>
      </c>
      <c r="D25" s="44">
        <v>2.2999999999999998</v>
      </c>
      <c r="E25" s="26">
        <v>90</v>
      </c>
    </row>
    <row r="26" spans="1:5" ht="15.75" thickBot="1">
      <c r="A26" s="14" t="s">
        <v>1</v>
      </c>
      <c r="B26" s="5" t="s">
        <v>31</v>
      </c>
      <c r="C26" s="43" t="s">
        <v>1</v>
      </c>
      <c r="D26" s="44">
        <v>2.4</v>
      </c>
      <c r="E26" s="26">
        <v>90</v>
      </c>
    </row>
    <row r="27" spans="1:5" ht="15.75" thickBot="1">
      <c r="A27" s="14" t="s">
        <v>1</v>
      </c>
      <c r="B27" s="5" t="s">
        <v>32</v>
      </c>
      <c r="C27" s="43" t="s">
        <v>1</v>
      </c>
      <c r="D27" s="44">
        <v>2.5</v>
      </c>
      <c r="E27" s="26">
        <v>90</v>
      </c>
    </row>
    <row r="28" spans="1:5" ht="15.75" thickBot="1">
      <c r="A28" s="14" t="s">
        <v>1</v>
      </c>
      <c r="B28" s="5" t="s">
        <v>33</v>
      </c>
      <c r="C28" s="43" t="s">
        <v>1</v>
      </c>
      <c r="D28" s="44">
        <v>2.6</v>
      </c>
      <c r="E28" s="26">
        <v>90</v>
      </c>
    </row>
    <row r="29" spans="1:5" ht="15.75" thickBot="1">
      <c r="A29" s="14" t="s">
        <v>1</v>
      </c>
      <c r="B29" s="5" t="s">
        <v>34</v>
      </c>
      <c r="C29" s="43" t="s">
        <v>1</v>
      </c>
      <c r="D29" s="44">
        <v>2.1</v>
      </c>
      <c r="E29" s="26">
        <v>80</v>
      </c>
    </row>
    <row r="30" spans="1:5" ht="15.75" thickBot="1">
      <c r="A30" s="14" t="s">
        <v>1</v>
      </c>
      <c r="B30" s="5" t="s">
        <v>35</v>
      </c>
      <c r="C30" s="43" t="s">
        <v>1</v>
      </c>
      <c r="D30" s="44">
        <v>2.2000000000000002</v>
      </c>
      <c r="E30" s="26">
        <v>80</v>
      </c>
    </row>
    <row r="31" spans="1:5" ht="15.75" thickBot="1">
      <c r="A31" s="14" t="s">
        <v>1</v>
      </c>
      <c r="B31" s="5" t="s">
        <v>36</v>
      </c>
      <c r="C31" s="43" t="s">
        <v>1</v>
      </c>
      <c r="D31" s="44">
        <v>2.1</v>
      </c>
      <c r="E31" s="26">
        <v>70</v>
      </c>
    </row>
    <row r="32" spans="1:5" ht="15.75" thickBot="1">
      <c r="A32" s="14" t="s">
        <v>1</v>
      </c>
      <c r="B32" s="5" t="s">
        <v>37</v>
      </c>
      <c r="C32" s="43" t="s">
        <v>1</v>
      </c>
      <c r="D32" s="44">
        <v>2.2000000000000002</v>
      </c>
      <c r="E32" s="26">
        <v>70</v>
      </c>
    </row>
    <row r="33" spans="1:5" ht="15.75" thickBot="1">
      <c r="A33" s="14" t="s">
        <v>1</v>
      </c>
      <c r="B33" s="5" t="s">
        <v>38</v>
      </c>
      <c r="C33" s="43" t="s">
        <v>1</v>
      </c>
      <c r="D33" s="44">
        <v>2.2999999999999998</v>
      </c>
      <c r="E33" s="26">
        <v>70</v>
      </c>
    </row>
    <row r="34" spans="1:5" ht="15.75" thickBot="1">
      <c r="A34" s="14" t="s">
        <v>1</v>
      </c>
      <c r="B34" s="5" t="s">
        <v>39</v>
      </c>
      <c r="C34" s="43" t="s">
        <v>1</v>
      </c>
      <c r="D34" s="44">
        <v>2.4</v>
      </c>
      <c r="E34" s="26">
        <v>70</v>
      </c>
    </row>
    <row r="35" spans="1:5" ht="15.75" thickBot="1">
      <c r="A35" s="14" t="s">
        <v>1</v>
      </c>
      <c r="B35" s="5" t="s">
        <v>40</v>
      </c>
      <c r="C35" s="43" t="s">
        <v>1</v>
      </c>
      <c r="D35" s="44">
        <v>2.5</v>
      </c>
      <c r="E35" s="26">
        <v>70</v>
      </c>
    </row>
    <row r="36" spans="1:5" ht="15.75" thickBot="1">
      <c r="A36" s="14" t="s">
        <v>1</v>
      </c>
      <c r="B36" s="5" t="s">
        <v>41</v>
      </c>
      <c r="C36" s="43" t="s">
        <v>1</v>
      </c>
      <c r="D36" s="44">
        <v>2.6</v>
      </c>
      <c r="E36" s="26">
        <v>70</v>
      </c>
    </row>
    <row r="37" spans="1:5" ht="15.75" thickBot="1">
      <c r="A37" s="14" t="s">
        <v>1</v>
      </c>
      <c r="B37" s="5" t="s">
        <v>42</v>
      </c>
      <c r="C37" s="43" t="s">
        <v>1</v>
      </c>
      <c r="D37" s="44">
        <v>2.7</v>
      </c>
      <c r="E37" s="26">
        <v>70</v>
      </c>
    </row>
    <row r="38" spans="1:5" ht="15.75" thickBot="1">
      <c r="A38" s="14" t="s">
        <v>1</v>
      </c>
      <c r="B38" s="5" t="s">
        <v>43</v>
      </c>
      <c r="C38" s="43" t="s">
        <v>1</v>
      </c>
      <c r="D38" s="44">
        <v>2.8</v>
      </c>
      <c r="E38" s="26">
        <v>70</v>
      </c>
    </row>
    <row r="39" spans="1:5" ht="15.75" thickBot="1">
      <c r="A39" s="14" t="s">
        <v>1</v>
      </c>
      <c r="B39" s="5" t="s">
        <v>29</v>
      </c>
      <c r="C39" s="43" t="s">
        <v>1</v>
      </c>
      <c r="D39" s="44">
        <v>2.9</v>
      </c>
      <c r="E39" s="26">
        <v>70</v>
      </c>
    </row>
    <row r="40" spans="1:5" ht="15.75" thickBot="1">
      <c r="A40" s="14" t="s">
        <v>1</v>
      </c>
      <c r="B40" s="5" t="s">
        <v>44</v>
      </c>
      <c r="C40" s="43" t="s">
        <v>1</v>
      </c>
      <c r="D40" s="44">
        <v>2.1</v>
      </c>
      <c r="E40" s="26">
        <v>60</v>
      </c>
    </row>
    <row r="41" spans="1:5" ht="15.75" thickBot="1">
      <c r="A41" s="14" t="s">
        <v>1</v>
      </c>
      <c r="B41" s="5" t="s">
        <v>45</v>
      </c>
      <c r="C41" s="43" t="s">
        <v>1</v>
      </c>
      <c r="D41" s="44">
        <v>2.2000000000000002</v>
      </c>
      <c r="E41" s="26">
        <v>60</v>
      </c>
    </row>
    <row r="42" spans="1:5" ht="15.75" thickBot="1">
      <c r="A42" s="14" t="s">
        <v>2</v>
      </c>
      <c r="B42" s="42">
        <v>60397</v>
      </c>
      <c r="C42" s="43" t="s">
        <v>2</v>
      </c>
      <c r="D42" s="44">
        <v>3.4</v>
      </c>
      <c r="E42" s="26">
        <v>95</v>
      </c>
    </row>
    <row r="43" spans="1:5" ht="15.75" thickBot="1">
      <c r="A43" s="14" t="s">
        <v>2</v>
      </c>
      <c r="B43" s="42">
        <v>59849</v>
      </c>
      <c r="C43" s="43" t="s">
        <v>2</v>
      </c>
      <c r="D43" s="44">
        <v>3.5</v>
      </c>
      <c r="E43" s="26">
        <v>95</v>
      </c>
    </row>
    <row r="44" spans="1:5" ht="15.75" thickBot="1">
      <c r="A44" s="14" t="s">
        <v>2</v>
      </c>
      <c r="B44" s="42">
        <v>59853</v>
      </c>
      <c r="C44" s="43" t="s">
        <v>2</v>
      </c>
      <c r="D44" s="44">
        <v>3.4</v>
      </c>
      <c r="E44" s="26">
        <v>89</v>
      </c>
    </row>
    <row r="45" spans="1:5" ht="15.75" thickBot="1">
      <c r="A45" s="14" t="s">
        <v>2</v>
      </c>
      <c r="B45" s="42">
        <v>61439</v>
      </c>
      <c r="C45" s="43" t="s">
        <v>2</v>
      </c>
      <c r="D45" s="44">
        <v>3.4</v>
      </c>
      <c r="E45" s="26">
        <v>84</v>
      </c>
    </row>
    <row r="46" spans="1:5" ht="15.75" thickBot="1">
      <c r="A46" s="14" t="s">
        <v>2</v>
      </c>
      <c r="B46" s="42">
        <v>60096</v>
      </c>
      <c r="C46" s="43" t="s">
        <v>2</v>
      </c>
      <c r="D46" s="44">
        <v>3.4</v>
      </c>
      <c r="E46" s="26">
        <v>79</v>
      </c>
    </row>
    <row r="47" spans="1:5" ht="15.75" thickBot="1">
      <c r="A47" s="14" t="s">
        <v>2</v>
      </c>
      <c r="B47" s="42">
        <v>62148</v>
      </c>
      <c r="C47" s="43" t="s">
        <v>2</v>
      </c>
      <c r="D47" s="44">
        <v>3.5</v>
      </c>
      <c r="E47" s="26">
        <v>79</v>
      </c>
    </row>
    <row r="48" spans="1:5" ht="15.75" thickBot="1">
      <c r="A48" s="14" t="s">
        <v>2</v>
      </c>
      <c r="B48" s="42">
        <v>61412</v>
      </c>
      <c r="C48" s="43" t="s">
        <v>2</v>
      </c>
      <c r="D48" s="44">
        <v>3.4</v>
      </c>
      <c r="E48" s="26">
        <v>74</v>
      </c>
    </row>
    <row r="49" spans="1:5" ht="15.75" thickBot="1">
      <c r="A49" s="14" t="s">
        <v>2</v>
      </c>
      <c r="B49" s="42">
        <v>60404</v>
      </c>
      <c r="C49" s="43" t="s">
        <v>2</v>
      </c>
      <c r="D49" s="44">
        <v>3.5</v>
      </c>
      <c r="E49" s="26">
        <v>74</v>
      </c>
    </row>
    <row r="50" spans="1:5" ht="15.75" thickBot="1">
      <c r="A50" s="14" t="s">
        <v>2</v>
      </c>
      <c r="B50" s="42">
        <v>60405</v>
      </c>
      <c r="C50" s="43" t="s">
        <v>2</v>
      </c>
      <c r="D50" s="44">
        <v>3.4</v>
      </c>
      <c r="E50" s="26">
        <v>68</v>
      </c>
    </row>
    <row r="51" spans="1:5" ht="15.75" thickBot="1">
      <c r="A51" s="14" t="s">
        <v>2</v>
      </c>
      <c r="B51" s="42">
        <v>60098</v>
      </c>
      <c r="C51" s="43" t="s">
        <v>2</v>
      </c>
      <c r="D51" s="44">
        <v>3.5</v>
      </c>
      <c r="E51" s="26">
        <v>68</v>
      </c>
    </row>
    <row r="52" spans="1:5" ht="15.75" thickBot="1">
      <c r="A52" s="14" t="s">
        <v>2</v>
      </c>
      <c r="B52" s="42">
        <v>60097</v>
      </c>
      <c r="C52" s="43" t="s">
        <v>2</v>
      </c>
      <c r="D52" s="44">
        <v>3.6</v>
      </c>
      <c r="E52" s="26">
        <v>68</v>
      </c>
    </row>
    <row r="53" spans="1:5" ht="15.75" thickBot="1">
      <c r="A53" s="14" t="s">
        <v>2</v>
      </c>
      <c r="B53" s="42">
        <v>59769</v>
      </c>
      <c r="C53" s="43" t="s">
        <v>2</v>
      </c>
      <c r="D53" s="44">
        <v>3.7</v>
      </c>
      <c r="E53" s="26">
        <v>68</v>
      </c>
    </row>
    <row r="54" spans="1:5" ht="15.75" thickBot="1">
      <c r="A54" s="14" t="s">
        <v>2</v>
      </c>
      <c r="B54" s="42">
        <v>52062</v>
      </c>
      <c r="C54" s="43" t="s">
        <v>2</v>
      </c>
      <c r="D54" s="44">
        <v>3.8</v>
      </c>
      <c r="E54" s="26">
        <v>68</v>
      </c>
    </row>
    <row r="55" spans="1:5" ht="15.75" thickBot="1">
      <c r="A55" s="14" t="s">
        <v>2</v>
      </c>
      <c r="B55" s="42">
        <v>61346</v>
      </c>
      <c r="C55" s="43" t="s">
        <v>2</v>
      </c>
      <c r="D55" s="44">
        <v>3.4</v>
      </c>
      <c r="E55" s="26">
        <v>63</v>
      </c>
    </row>
    <row r="56" spans="1:5" ht="15.75" thickBot="1">
      <c r="A56" s="14" t="s">
        <v>2</v>
      </c>
      <c r="B56" s="42">
        <v>59787</v>
      </c>
      <c r="C56" s="43" t="s">
        <v>2</v>
      </c>
      <c r="D56" s="44">
        <v>3.5</v>
      </c>
      <c r="E56" s="26">
        <v>63</v>
      </c>
    </row>
    <row r="57" spans="1:5" ht="15.75" thickBot="1">
      <c r="A57" s="14" t="s">
        <v>2</v>
      </c>
      <c r="B57" s="42">
        <v>59766</v>
      </c>
      <c r="C57" s="43" t="s">
        <v>2</v>
      </c>
      <c r="D57" s="44">
        <v>3.6</v>
      </c>
      <c r="E57" s="26">
        <v>63</v>
      </c>
    </row>
    <row r="58" spans="1:5" ht="15.75" thickBot="1">
      <c r="A58" s="14" t="s">
        <v>2</v>
      </c>
      <c r="B58" s="42">
        <v>59771</v>
      </c>
      <c r="C58" s="43" t="s">
        <v>2</v>
      </c>
      <c r="D58" s="44">
        <v>3.7</v>
      </c>
      <c r="E58" s="26">
        <v>63</v>
      </c>
    </row>
    <row r="59" spans="1:5" ht="15.75" thickBot="1">
      <c r="A59" s="14" t="s">
        <v>2</v>
      </c>
      <c r="B59" s="42">
        <v>61462</v>
      </c>
      <c r="C59" s="43" t="s">
        <v>2</v>
      </c>
      <c r="D59" s="44">
        <v>3.4</v>
      </c>
      <c r="E59" s="26">
        <v>57.999999999999993</v>
      </c>
    </row>
    <row r="60" spans="1:5" ht="15.75" thickBot="1">
      <c r="A60" s="14" t="s">
        <v>2</v>
      </c>
      <c r="B60" s="42">
        <v>60895</v>
      </c>
      <c r="C60" s="43" t="s">
        <v>2</v>
      </c>
      <c r="D60" s="44">
        <v>3.4</v>
      </c>
      <c r="E60" s="26">
        <v>47</v>
      </c>
    </row>
    <row r="61" spans="1:5" ht="15.75" thickBot="1">
      <c r="A61" s="14" t="s">
        <v>2</v>
      </c>
      <c r="B61" s="42">
        <v>60311</v>
      </c>
      <c r="C61" s="43" t="s">
        <v>2</v>
      </c>
      <c r="D61" s="44">
        <v>3.4</v>
      </c>
      <c r="E61" s="26">
        <v>42</v>
      </c>
    </row>
    <row r="62" spans="1:5" ht="15.75" thickBot="1">
      <c r="A62" s="14" t="s">
        <v>3</v>
      </c>
      <c r="B62" s="43" t="s">
        <v>46</v>
      </c>
      <c r="C62" s="43" t="s">
        <v>3</v>
      </c>
      <c r="D62" s="44">
        <v>4.3</v>
      </c>
      <c r="E62" s="45">
        <v>30</v>
      </c>
    </row>
    <row r="63" spans="1:5" ht="15.75" thickBot="1">
      <c r="A63" s="14" t="s">
        <v>3</v>
      </c>
      <c r="B63" s="43" t="s">
        <v>47</v>
      </c>
      <c r="C63" s="43" t="s">
        <v>3</v>
      </c>
      <c r="D63" s="44">
        <v>4.4000000000000004</v>
      </c>
      <c r="E63" s="45">
        <v>30</v>
      </c>
    </row>
    <row r="64" spans="1:5" ht="15.75" thickBot="1">
      <c r="A64" s="14" t="s">
        <v>3</v>
      </c>
      <c r="B64" s="46" t="s">
        <v>48</v>
      </c>
      <c r="C64" s="43" t="s">
        <v>3</v>
      </c>
      <c r="D64" s="44">
        <v>4.5</v>
      </c>
      <c r="E64" s="45">
        <v>30</v>
      </c>
    </row>
    <row r="65" spans="1:5" ht="15.75" thickBot="1">
      <c r="A65" s="14" t="s">
        <v>3</v>
      </c>
      <c r="B65" s="46" t="s">
        <v>49</v>
      </c>
      <c r="C65" s="43" t="s">
        <v>3</v>
      </c>
      <c r="D65" s="44">
        <v>4.5999999999999996</v>
      </c>
      <c r="E65" s="45">
        <v>30</v>
      </c>
    </row>
    <row r="66" spans="1:5" ht="15.75" thickBot="1">
      <c r="A66" s="14" t="s">
        <v>3</v>
      </c>
      <c r="B66" s="46" t="s">
        <v>50</v>
      </c>
      <c r="C66" s="43" t="s">
        <v>3</v>
      </c>
      <c r="D66" s="44">
        <v>4.7</v>
      </c>
      <c r="E66" s="45">
        <v>30</v>
      </c>
    </row>
    <row r="67" spans="1:5" ht="15.75" thickBot="1">
      <c r="A67" s="14" t="s">
        <v>3</v>
      </c>
      <c r="B67" s="46" t="s">
        <v>51</v>
      </c>
      <c r="C67" s="43" t="s">
        <v>3</v>
      </c>
      <c r="D67" s="44">
        <v>4.8</v>
      </c>
      <c r="E67" s="45">
        <v>30</v>
      </c>
    </row>
    <row r="68" spans="1:5" ht="15.75" thickBot="1">
      <c r="A68" s="14" t="s">
        <v>3</v>
      </c>
      <c r="B68" s="46" t="s">
        <v>52</v>
      </c>
      <c r="C68" s="43" t="s">
        <v>3</v>
      </c>
      <c r="D68" s="44">
        <v>4.9000000000000004</v>
      </c>
      <c r="E68" s="45">
        <v>30</v>
      </c>
    </row>
    <row r="69" spans="1:5" ht="15.75" thickBot="1">
      <c r="A69" s="14" t="s">
        <v>3</v>
      </c>
      <c r="B69" s="46" t="s">
        <v>53</v>
      </c>
      <c r="C69" s="43" t="s">
        <v>3</v>
      </c>
      <c r="D69" s="44">
        <v>5</v>
      </c>
      <c r="E69" s="45">
        <v>30</v>
      </c>
    </row>
    <row r="70" spans="1:5" ht="15.75" thickBot="1">
      <c r="A70" s="14" t="s">
        <v>3</v>
      </c>
      <c r="B70" s="47" t="s">
        <v>54</v>
      </c>
      <c r="C70" s="43" t="s">
        <v>3</v>
      </c>
      <c r="D70" s="44">
        <v>5.0999999999999996</v>
      </c>
      <c r="E70" s="45">
        <v>30</v>
      </c>
    </row>
    <row r="71" spans="1:5" ht="15.75" thickBot="1">
      <c r="A71" s="14" t="s">
        <v>3</v>
      </c>
      <c r="B71" s="46" t="s">
        <v>55</v>
      </c>
      <c r="C71" s="43" t="s">
        <v>3</v>
      </c>
      <c r="D71" s="44">
        <v>5.2</v>
      </c>
      <c r="E71" s="45">
        <v>30</v>
      </c>
    </row>
    <row r="72" spans="1:5" ht="15.75" thickBot="1">
      <c r="A72" s="14" t="s">
        <v>3</v>
      </c>
      <c r="B72" s="46" t="s">
        <v>56</v>
      </c>
      <c r="C72" s="43" t="s">
        <v>3</v>
      </c>
      <c r="D72" s="44">
        <v>5.3000000000000096</v>
      </c>
      <c r="E72" s="45">
        <v>30</v>
      </c>
    </row>
    <row r="73" spans="1:5" ht="15.75" thickBot="1">
      <c r="A73" s="14" t="s">
        <v>3</v>
      </c>
      <c r="B73" s="43" t="s">
        <v>57</v>
      </c>
      <c r="C73" s="43" t="s">
        <v>3</v>
      </c>
      <c r="D73" s="44">
        <v>5.4000000000000101</v>
      </c>
      <c r="E73" s="45">
        <v>30</v>
      </c>
    </row>
    <row r="74" spans="1:5" ht="15.75" thickBot="1">
      <c r="A74" s="14" t="s">
        <v>3</v>
      </c>
      <c r="B74" s="46" t="s">
        <v>58</v>
      </c>
      <c r="C74" s="43" t="s">
        <v>3</v>
      </c>
      <c r="D74" s="44">
        <v>5.5000000000000098</v>
      </c>
      <c r="E74" s="45">
        <v>30</v>
      </c>
    </row>
    <row r="75" spans="1:5" ht="15.75" thickBot="1">
      <c r="A75" s="14" t="s">
        <v>3</v>
      </c>
      <c r="B75" s="46" t="s">
        <v>59</v>
      </c>
      <c r="C75" s="43" t="s">
        <v>3</v>
      </c>
      <c r="D75" s="44">
        <v>5.6000000000000103</v>
      </c>
      <c r="E75" s="45">
        <v>30</v>
      </c>
    </row>
    <row r="76" spans="1:5" ht="15.75" thickBot="1">
      <c r="A76" s="14" t="s">
        <v>3</v>
      </c>
      <c r="B76" s="46" t="s">
        <v>60</v>
      </c>
      <c r="C76" s="43" t="s">
        <v>3</v>
      </c>
      <c r="D76" s="44">
        <v>5.7000000000000099</v>
      </c>
      <c r="E76" s="45">
        <v>30</v>
      </c>
    </row>
    <row r="77" spans="1:5" ht="15.75" thickBot="1">
      <c r="A77" s="14" t="s">
        <v>3</v>
      </c>
      <c r="B77" s="46" t="s">
        <v>61</v>
      </c>
      <c r="C77" s="43" t="s">
        <v>3</v>
      </c>
      <c r="D77" s="44">
        <v>5.8000000000000096</v>
      </c>
      <c r="E77" s="45">
        <v>30</v>
      </c>
    </row>
    <row r="78" spans="1:5" ht="15.75" thickBot="1">
      <c r="A78" s="14" t="s">
        <v>3</v>
      </c>
      <c r="B78" s="46" t="s">
        <v>62</v>
      </c>
      <c r="C78" s="43" t="s">
        <v>3</v>
      </c>
      <c r="D78" s="44">
        <v>5.9000000000000101</v>
      </c>
      <c r="E78" s="45">
        <v>30</v>
      </c>
    </row>
    <row r="79" spans="1:5" ht="15.75" thickBot="1">
      <c r="A79" s="14" t="s">
        <v>3</v>
      </c>
      <c r="B79" s="46" t="s">
        <v>63</v>
      </c>
      <c r="C79" s="43" t="s">
        <v>3</v>
      </c>
      <c r="D79" s="44">
        <v>4.3</v>
      </c>
      <c r="E79" s="45">
        <v>25</v>
      </c>
    </row>
    <row r="80" spans="1:5" ht="15.75" thickBot="1">
      <c r="A80" s="14" t="s">
        <v>3</v>
      </c>
      <c r="B80" s="43" t="s">
        <v>64</v>
      </c>
      <c r="C80" s="43" t="s">
        <v>3</v>
      </c>
      <c r="D80" s="44">
        <v>4.4000000000000004</v>
      </c>
      <c r="E80" s="45">
        <v>25</v>
      </c>
    </row>
    <row r="81" spans="1:5" ht="15.75" thickBot="1">
      <c r="A81" s="14" t="s">
        <v>3</v>
      </c>
      <c r="B81" s="46" t="s">
        <v>65</v>
      </c>
      <c r="C81" s="43" t="s">
        <v>3</v>
      </c>
      <c r="D81" s="44">
        <v>4.5</v>
      </c>
      <c r="E81" s="45">
        <v>25</v>
      </c>
    </row>
    <row r="82" spans="1:5" ht="15.75" thickBot="1">
      <c r="A82" s="14" t="s">
        <v>70</v>
      </c>
      <c r="C82" s="43" t="s">
        <v>5</v>
      </c>
      <c r="D82" s="48">
        <v>0.9</v>
      </c>
      <c r="E82" s="26">
        <v>35</v>
      </c>
    </row>
    <row r="83" spans="1:5" ht="15.75" thickBot="1">
      <c r="A83" s="14" t="s">
        <v>1</v>
      </c>
      <c r="C83" s="43"/>
      <c r="D83" s="48">
        <v>2</v>
      </c>
      <c r="E83" s="26">
        <v>60</v>
      </c>
    </row>
    <row r="84" spans="1:5" ht="15.75" thickBot="1">
      <c r="A84" s="14" t="s">
        <v>2</v>
      </c>
      <c r="C84" s="43"/>
      <c r="D84" s="48">
        <v>3.3</v>
      </c>
      <c r="E84" s="26">
        <v>15.789473684210526</v>
      </c>
    </row>
    <row r="85" spans="1:5" ht="15.75" thickBot="1">
      <c r="A85" s="14" t="s">
        <v>3</v>
      </c>
      <c r="C85" s="43"/>
      <c r="D85" s="48">
        <v>4.2</v>
      </c>
      <c r="E85" s="26">
        <v>0</v>
      </c>
    </row>
    <row r="86" spans="1:5" ht="15.75" thickBot="1">
      <c r="A86" s="14" t="s">
        <v>70</v>
      </c>
      <c r="C86" s="43" t="s">
        <v>66</v>
      </c>
      <c r="D86" s="48">
        <v>0.9</v>
      </c>
      <c r="E86" s="49">
        <v>53</v>
      </c>
    </row>
    <row r="87" spans="1:5" ht="15.75" thickBot="1">
      <c r="A87" s="14" t="s">
        <v>1</v>
      </c>
      <c r="C87" s="43"/>
      <c r="D87" s="48">
        <v>2</v>
      </c>
      <c r="E87" s="50">
        <v>77.5</v>
      </c>
    </row>
    <row r="88" spans="1:5" ht="15.75" thickBot="1">
      <c r="A88" s="14" t="s">
        <v>2</v>
      </c>
      <c r="C88" s="43"/>
      <c r="D88" s="48">
        <v>3.3</v>
      </c>
      <c r="E88" s="50">
        <v>70</v>
      </c>
    </row>
    <row r="89" spans="1:5" ht="15.75" thickBot="1">
      <c r="A89" s="14" t="s">
        <v>3</v>
      </c>
      <c r="C89" s="43"/>
      <c r="D89" s="48">
        <v>4.2</v>
      </c>
      <c r="E89" s="28">
        <v>29.25</v>
      </c>
    </row>
    <row r="90" spans="1:5" ht="15.75" thickBot="1">
      <c r="A90" s="14" t="s">
        <v>92</v>
      </c>
      <c r="C90" s="43"/>
      <c r="D90" s="48">
        <v>1</v>
      </c>
      <c r="E90" s="26">
        <v>57.531578947624993</v>
      </c>
    </row>
    <row r="91" spans="1:5" ht="15.75" thickBot="1">
      <c r="C91" s="43"/>
      <c r="D91" s="48">
        <v>1.2</v>
      </c>
      <c r="E91" s="26">
        <v>57.531578947624993</v>
      </c>
    </row>
    <row r="92" spans="1:5" ht="15.75" thickBot="1">
      <c r="C92" s="43"/>
      <c r="D92" s="48">
        <v>1.4</v>
      </c>
      <c r="E92" s="26">
        <v>57.531578947624993</v>
      </c>
    </row>
    <row r="93" spans="1:5" ht="15.75" thickBot="1">
      <c r="C93" s="43"/>
      <c r="D93" s="48">
        <v>1.6</v>
      </c>
      <c r="E93" s="26">
        <v>57.531578947624993</v>
      </c>
    </row>
    <row r="94" spans="1:5" ht="15.75" thickBot="1">
      <c r="C94" s="43"/>
      <c r="D94" s="48">
        <v>1.8</v>
      </c>
      <c r="E94" s="26">
        <v>57.531578947624993</v>
      </c>
    </row>
    <row r="95" spans="1:5" ht="15.75" thickBot="1">
      <c r="C95" s="43"/>
      <c r="D95" s="48">
        <v>2</v>
      </c>
      <c r="E95" s="26">
        <v>57.531578947624993</v>
      </c>
    </row>
    <row r="96" spans="1:5" ht="15.75" thickBot="1">
      <c r="C96" s="43"/>
      <c r="D96" s="48" t="s">
        <v>91</v>
      </c>
      <c r="E96" s="26">
        <v>57.531578947624993</v>
      </c>
    </row>
    <row r="97" spans="3:5" ht="15.75" thickBot="1">
      <c r="C97" s="43"/>
      <c r="D97" s="48">
        <v>2.4</v>
      </c>
      <c r="E97" s="26">
        <v>57.531578947624993</v>
      </c>
    </row>
    <row r="98" spans="3:5" ht="15.75" thickBot="1">
      <c r="C98" s="43"/>
      <c r="D98" s="48">
        <v>2.6</v>
      </c>
      <c r="E98" s="26">
        <v>57.531578947624993</v>
      </c>
    </row>
    <row r="99" spans="3:5" ht="15.75" thickBot="1">
      <c r="C99" s="43"/>
      <c r="D99" s="48">
        <v>2.8</v>
      </c>
      <c r="E99" s="26">
        <v>57.531578947624993</v>
      </c>
    </row>
    <row r="100" spans="3:5" ht="15.75" thickBot="1">
      <c r="C100" s="43"/>
      <c r="D100" s="48">
        <v>3</v>
      </c>
      <c r="E100" s="26">
        <v>57.531578947624993</v>
      </c>
    </row>
    <row r="101" spans="3:5" ht="15.75" thickBot="1">
      <c r="C101" s="43"/>
      <c r="D101" s="48">
        <v>3.2</v>
      </c>
      <c r="E101" s="26">
        <v>57.531578947624993</v>
      </c>
    </row>
    <row r="102" spans="3:5" ht="15.75" thickBot="1">
      <c r="C102" s="43"/>
      <c r="D102" s="48">
        <v>3.4</v>
      </c>
      <c r="E102" s="26">
        <v>57.531578947624993</v>
      </c>
    </row>
    <row r="103" spans="3:5" ht="15.75" thickBot="1">
      <c r="C103" s="43"/>
      <c r="D103" s="48">
        <v>3.6</v>
      </c>
      <c r="E103" s="26">
        <v>57.531578947624993</v>
      </c>
    </row>
    <row r="104" spans="3:5" ht="15.75" thickBot="1">
      <c r="C104" s="43"/>
      <c r="D104" s="48">
        <v>3.8</v>
      </c>
      <c r="E104" s="26">
        <v>57.531578947624993</v>
      </c>
    </row>
    <row r="105" spans="3:5" ht="15.75" thickBot="1">
      <c r="C105" s="43"/>
      <c r="D105" s="48">
        <v>4</v>
      </c>
      <c r="E105" s="26">
        <v>57.531578947624993</v>
      </c>
    </row>
    <row r="106" spans="3:5" ht="15.75" thickBot="1">
      <c r="C106" s="43"/>
      <c r="D106" s="48"/>
    </row>
    <row r="107" spans="3:5" ht="15.75" thickBot="1">
      <c r="C107" s="43"/>
      <c r="D107" s="48"/>
    </row>
    <row r="108" spans="3:5" ht="15.75" thickBot="1">
      <c r="C108" s="43"/>
      <c r="D108" s="48"/>
    </row>
    <row r="109" spans="3:5" ht="15.75" thickBot="1">
      <c r="C109" s="43"/>
      <c r="D109" s="48"/>
    </row>
    <row r="110" spans="3:5" ht="15.75" thickBot="1">
      <c r="C110" s="43"/>
      <c r="D110" s="48"/>
    </row>
    <row r="111" spans="3:5" ht="15.75" thickBot="1">
      <c r="C111" s="43"/>
      <c r="D111" s="48"/>
    </row>
    <row r="112" spans="3:5" ht="15.75" thickBot="1">
      <c r="C112" s="43"/>
      <c r="D112" s="48"/>
    </row>
    <row r="113" spans="3:4" ht="15.75" thickBot="1">
      <c r="C113" s="43"/>
      <c r="D113" s="48"/>
    </row>
    <row r="114" spans="3:4" ht="15.75" thickBot="1">
      <c r="C114" s="43"/>
      <c r="D114" s="48"/>
    </row>
    <row r="115" spans="3:4" ht="15.75" thickBot="1">
      <c r="C115" s="43"/>
      <c r="D115" s="48"/>
    </row>
    <row r="116" spans="3:4" ht="15.75" thickBot="1">
      <c r="C116" s="43"/>
      <c r="D116" s="48"/>
    </row>
    <row r="117" spans="3:4" ht="15.75" thickBot="1">
      <c r="C117" s="43"/>
      <c r="D117" s="48"/>
    </row>
    <row r="118" spans="3:4" ht="15.75" thickBot="1">
      <c r="C118" s="43"/>
      <c r="D118" s="48"/>
    </row>
    <row r="119" spans="3:4" ht="15.75" thickBot="1">
      <c r="C119" s="43"/>
      <c r="D119" s="48"/>
    </row>
    <row r="120" spans="3:4" ht="15.75" thickBot="1">
      <c r="C120" s="43"/>
      <c r="D120" s="48"/>
    </row>
    <row r="121" spans="3:4" ht="15.75" thickBot="1">
      <c r="C121" s="43"/>
      <c r="D121" s="48"/>
    </row>
    <row r="122" spans="3:4" ht="15.75" thickBot="1">
      <c r="C122" s="43"/>
      <c r="D122" s="48"/>
    </row>
    <row r="123" spans="3:4" ht="15.75" thickBot="1">
      <c r="C123" s="43"/>
      <c r="D123" s="48"/>
    </row>
    <row r="124" spans="3:4" ht="15.75" thickBot="1">
      <c r="C124" s="43"/>
      <c r="D124" s="48"/>
    </row>
    <row r="125" spans="3:4" ht="15.75" thickBot="1">
      <c r="C125" s="43"/>
      <c r="D125" s="48"/>
    </row>
    <row r="126" spans="3:4" ht="15.75" thickBot="1">
      <c r="C126" s="43"/>
      <c r="D126" s="48"/>
    </row>
    <row r="127" spans="3:4" ht="15.75" thickBot="1">
      <c r="C127" s="43"/>
      <c r="D127" s="48"/>
    </row>
    <row r="128" spans="3:4" ht="15.75" thickBot="1">
      <c r="C128" s="43"/>
      <c r="D128" s="48"/>
    </row>
    <row r="129" spans="3:4" ht="15.75" thickBot="1">
      <c r="C129" s="43"/>
      <c r="D129" s="48"/>
    </row>
    <row r="130" spans="3:4" ht="15.75" thickBot="1">
      <c r="C130" s="43"/>
      <c r="D130" s="48"/>
    </row>
    <row r="131" spans="3:4" ht="15.75" thickBot="1">
      <c r="C131" s="43"/>
      <c r="D131" s="48"/>
    </row>
    <row r="132" spans="3:4" ht="15.75" thickBot="1">
      <c r="C132" s="43"/>
      <c r="D132" s="48"/>
    </row>
    <row r="133" spans="3:4" ht="15.75" thickBot="1">
      <c r="C133" s="43"/>
      <c r="D133" s="48"/>
    </row>
    <row r="134" spans="3:4" ht="15.75" thickBot="1">
      <c r="C134" s="43"/>
      <c r="D134" s="48"/>
    </row>
    <row r="135" spans="3:4" ht="15.75" thickBot="1">
      <c r="C135" s="43"/>
      <c r="D135" s="48"/>
    </row>
    <row r="136" spans="3:4" ht="15.75" thickBot="1">
      <c r="C136" s="43"/>
      <c r="D136" s="48"/>
    </row>
    <row r="137" spans="3:4" ht="15.75" thickBot="1">
      <c r="C137" s="43"/>
      <c r="D137" s="48"/>
    </row>
    <row r="138" spans="3:4" ht="15.75" thickBot="1">
      <c r="C138" s="43"/>
      <c r="D138" s="48"/>
    </row>
    <row r="139" spans="3:4" ht="15.75" thickBot="1">
      <c r="C139" s="43"/>
      <c r="D139" s="48"/>
    </row>
    <row r="140" spans="3:4" ht="15.75" thickBot="1">
      <c r="C140" s="43"/>
      <c r="D140" s="48"/>
    </row>
    <row r="141" spans="3:4" ht="15.75" thickBot="1">
      <c r="C141" s="43"/>
      <c r="D141" s="48"/>
    </row>
    <row r="142" spans="3:4" ht="15.75" thickBot="1">
      <c r="C142" s="43"/>
      <c r="D142" s="48"/>
    </row>
    <row r="143" spans="3:4" ht="15.75" thickBot="1">
      <c r="C143" s="43"/>
      <c r="D143" s="48"/>
    </row>
    <row r="144" spans="3:4" ht="15.75" thickBot="1">
      <c r="C144" s="43"/>
      <c r="D144" s="48"/>
    </row>
    <row r="145" spans="3:4" ht="15.75" thickBot="1">
      <c r="C145" s="43"/>
      <c r="D145" s="48"/>
    </row>
    <row r="146" spans="3:4" ht="15.75" thickBot="1">
      <c r="C146" s="43"/>
      <c r="D146" s="48"/>
    </row>
    <row r="147" spans="3:4" ht="15.75" thickBot="1">
      <c r="C147" s="43"/>
      <c r="D147" s="48"/>
    </row>
    <row r="148" spans="3:4" ht="15.75" thickBot="1">
      <c r="C148" s="43"/>
      <c r="D148" s="48"/>
    </row>
    <row r="149" spans="3:4" ht="15.75" thickBot="1">
      <c r="C149" s="43"/>
      <c r="D149" s="48"/>
    </row>
    <row r="150" spans="3:4" ht="15.75" thickBot="1">
      <c r="C150" s="43"/>
      <c r="D150" s="48"/>
    </row>
    <row r="151" spans="3:4" ht="15.75" thickBot="1">
      <c r="C151" s="43"/>
      <c r="D151" s="48"/>
    </row>
    <row r="152" spans="3:4" ht="15.75" thickBot="1">
      <c r="C152" s="43"/>
      <c r="D152" s="48"/>
    </row>
    <row r="153" spans="3:4" ht="15.75" thickBot="1">
      <c r="C153" s="43"/>
      <c r="D153" s="48"/>
    </row>
    <row r="154" spans="3:4" ht="15.75" thickBot="1">
      <c r="C154" s="43"/>
      <c r="D154" s="48"/>
    </row>
    <row r="155" spans="3:4" ht="15.75" thickBot="1">
      <c r="C155" s="43"/>
      <c r="D155" s="48"/>
    </row>
    <row r="156" spans="3:4" ht="15.75" thickBot="1">
      <c r="C156" s="43"/>
      <c r="D156" s="48"/>
    </row>
    <row r="157" spans="3:4" ht="15.75" thickBot="1">
      <c r="C157" s="43"/>
      <c r="D157" s="48"/>
    </row>
    <row r="158" spans="3:4" ht="15.75" thickBot="1">
      <c r="C158" s="43"/>
      <c r="D158" s="48"/>
    </row>
    <row r="159" spans="3:4" ht="15.75" thickBot="1">
      <c r="C159" s="43"/>
      <c r="D159" s="48"/>
    </row>
    <row r="160" spans="3:4" ht="15.75" thickBot="1">
      <c r="C160" s="43"/>
      <c r="D160" s="48"/>
    </row>
    <row r="161" spans="3:4" ht="15.75" thickBot="1">
      <c r="C161" s="43"/>
      <c r="D161" s="48"/>
    </row>
    <row r="162" spans="3:4" ht="15.75" thickBot="1">
      <c r="C162" s="43"/>
      <c r="D162" s="48"/>
    </row>
    <row r="163" spans="3:4" ht="15.75" thickBot="1">
      <c r="C163" s="43"/>
      <c r="D163" s="48"/>
    </row>
    <row r="164" spans="3:4" ht="15.75" thickBot="1">
      <c r="C164" s="43"/>
      <c r="D164" s="48"/>
    </row>
    <row r="165" spans="3:4" ht="15.75" thickBot="1">
      <c r="C165" s="43"/>
      <c r="D165" s="48"/>
    </row>
    <row r="166" spans="3:4" ht="15.75" thickBot="1">
      <c r="C166" s="43"/>
      <c r="D166" s="48"/>
    </row>
    <row r="167" spans="3:4" ht="15.75" thickBot="1">
      <c r="C167" s="43"/>
      <c r="D167" s="48"/>
    </row>
    <row r="168" spans="3:4" ht="15.75" thickBot="1">
      <c r="C168" s="43"/>
      <c r="D168" s="48"/>
    </row>
    <row r="169" spans="3:4" ht="15.75" thickBot="1">
      <c r="C169" s="43"/>
      <c r="D169" s="48"/>
    </row>
    <row r="170" spans="3:4" ht="15.75" thickBot="1">
      <c r="C170" s="43"/>
      <c r="D170" s="48"/>
    </row>
    <row r="171" spans="3:4" ht="15.75" thickBot="1">
      <c r="C171" s="43"/>
      <c r="D171" s="48"/>
    </row>
    <row r="172" spans="3:4" ht="15.75" thickBot="1">
      <c r="C172" s="43"/>
      <c r="D172" s="48"/>
    </row>
    <row r="173" spans="3:4" ht="15.75" thickBot="1">
      <c r="C173" s="43"/>
      <c r="D173" s="48"/>
    </row>
    <row r="174" spans="3:4" ht="15.75" thickBot="1">
      <c r="C174" s="43"/>
      <c r="D174" s="48"/>
    </row>
    <row r="175" spans="3:4" ht="15.75" thickBot="1">
      <c r="C175" s="43"/>
      <c r="D175" s="48"/>
    </row>
    <row r="176" spans="3:4" ht="15.75" thickBot="1">
      <c r="C176" s="43"/>
      <c r="D176" s="48"/>
    </row>
    <row r="177" spans="3:4" ht="15.75" thickBot="1">
      <c r="C177" s="43"/>
      <c r="D177" s="48"/>
    </row>
    <row r="178" spans="3:4" ht="15.75" thickBot="1">
      <c r="C178" s="43"/>
      <c r="D178" s="48"/>
    </row>
    <row r="179" spans="3:4" ht="15.75" thickBot="1">
      <c r="C179" s="43"/>
      <c r="D179" s="48"/>
    </row>
    <row r="180" spans="3:4" ht="15.75" thickBot="1">
      <c r="C180" s="43"/>
      <c r="D180" s="48"/>
    </row>
    <row r="181" spans="3:4" ht="15.75" thickBot="1">
      <c r="C181" s="43"/>
      <c r="D181" s="48"/>
    </row>
    <row r="182" spans="3:4" ht="15.75" thickBot="1">
      <c r="C182" s="43"/>
      <c r="D182" s="48"/>
    </row>
    <row r="183" spans="3:4" ht="15.75" thickBot="1">
      <c r="C183" s="43"/>
      <c r="D183" s="48"/>
    </row>
    <row r="184" spans="3:4" ht="15.75" thickBot="1">
      <c r="C184" s="43"/>
      <c r="D184" s="48"/>
    </row>
    <row r="185" spans="3:4" ht="15.75" thickBot="1">
      <c r="C185" s="43"/>
      <c r="D185" s="48"/>
    </row>
    <row r="186" spans="3:4" ht="15.75" thickBot="1">
      <c r="C186" s="43"/>
      <c r="D186" s="48"/>
    </row>
    <row r="187" spans="3:4" ht="15.75" thickBot="1">
      <c r="C187" s="43"/>
      <c r="D187" s="48"/>
    </row>
    <row r="188" spans="3:4" ht="15.75" thickBot="1">
      <c r="C188" s="43"/>
      <c r="D188" s="48"/>
    </row>
    <row r="189" spans="3:4" ht="15.75" thickBot="1">
      <c r="C189" s="43"/>
      <c r="D189" s="48"/>
    </row>
    <row r="190" spans="3:4" ht="15.75" thickBot="1">
      <c r="C190" s="43"/>
      <c r="D190" s="48"/>
    </row>
    <row r="191" spans="3:4" ht="15.75" thickBot="1">
      <c r="C191" s="43"/>
      <c r="D191" s="48"/>
    </row>
    <row r="192" spans="3:4" ht="15.75" thickBot="1">
      <c r="C192" s="43"/>
      <c r="D192" s="48"/>
    </row>
    <row r="193" spans="3:4" ht="15.75" thickBot="1">
      <c r="C193" s="43"/>
      <c r="D193" s="48"/>
    </row>
    <row r="194" spans="3:4" ht="15.75" thickBot="1">
      <c r="C194" s="43"/>
      <c r="D194" s="48"/>
    </row>
    <row r="195" spans="3:4" ht="15.75" thickBot="1">
      <c r="C195" s="43"/>
      <c r="D195" s="48"/>
    </row>
    <row r="196" spans="3:4" ht="15.75" thickBot="1">
      <c r="C196" s="43"/>
      <c r="D196" s="48"/>
    </row>
    <row r="197" spans="3:4" ht="15.75" thickBot="1">
      <c r="C197" s="43"/>
      <c r="D197" s="48"/>
    </row>
    <row r="198" spans="3:4" ht="15.75" thickBot="1">
      <c r="C198" s="43"/>
      <c r="D198" s="48"/>
    </row>
    <row r="199" spans="3:4" ht="15.75" thickBot="1">
      <c r="C199" s="43"/>
      <c r="D199" s="48"/>
    </row>
    <row r="200" spans="3:4" ht="15.75" thickBot="1">
      <c r="C200" s="43"/>
      <c r="D200" s="48"/>
    </row>
    <row r="201" spans="3:4" ht="15.75" thickBot="1">
      <c r="C201" s="43"/>
      <c r="D201" s="48"/>
    </row>
    <row r="202" spans="3:4" ht="15.75" thickBot="1">
      <c r="C202" s="43"/>
      <c r="D202" s="48"/>
    </row>
    <row r="203" spans="3:4" ht="15.75" thickBot="1">
      <c r="C203" s="43"/>
      <c r="D203" s="48"/>
    </row>
    <row r="204" spans="3:4" ht="15.75" thickBot="1">
      <c r="C204" s="43"/>
      <c r="D204" s="48"/>
    </row>
    <row r="205" spans="3:4" ht="15.75" thickBot="1">
      <c r="C205" s="43"/>
      <c r="D205" s="48"/>
    </row>
    <row r="206" spans="3:4" ht="15.75" thickBot="1">
      <c r="C206" s="43"/>
      <c r="D206" s="48"/>
    </row>
    <row r="207" spans="3:4" ht="15.75" thickBot="1">
      <c r="C207" s="43"/>
      <c r="D207" s="48"/>
    </row>
    <row r="208" spans="3:4" ht="15.75" thickBot="1">
      <c r="C208" s="43"/>
      <c r="D208" s="48"/>
    </row>
    <row r="209" spans="3:4" ht="15.75" thickBot="1">
      <c r="C209" s="43"/>
      <c r="D209" s="48"/>
    </row>
    <row r="210" spans="3:4" ht="15.75" thickBot="1">
      <c r="C210" s="43"/>
      <c r="D210" s="48"/>
    </row>
    <row r="211" spans="3:4" ht="15.75" thickBot="1">
      <c r="C211" s="43"/>
      <c r="D211" s="48"/>
    </row>
    <row r="212" spans="3:4" ht="15.75" thickBot="1">
      <c r="C212" s="43"/>
      <c r="D212" s="48"/>
    </row>
    <row r="213" spans="3:4" ht="15.75" thickBot="1">
      <c r="C213" s="43"/>
      <c r="D213" s="48"/>
    </row>
    <row r="214" spans="3:4" ht="15.75" thickBot="1">
      <c r="C214" s="43"/>
      <c r="D214" s="48"/>
    </row>
    <row r="215" spans="3:4" ht="15.75" thickBot="1">
      <c r="C215" s="43"/>
      <c r="D215" s="48"/>
    </row>
    <row r="216" spans="3:4" ht="15.75" thickBot="1">
      <c r="C216" s="43"/>
      <c r="D216" s="48"/>
    </row>
    <row r="217" spans="3:4" ht="15.75" thickBot="1">
      <c r="C217" s="43"/>
      <c r="D217" s="48"/>
    </row>
    <row r="218" spans="3:4" ht="15.75" thickBot="1">
      <c r="C218" s="43"/>
      <c r="D218" s="48"/>
    </row>
    <row r="219" spans="3:4" ht="15.75" thickBot="1">
      <c r="C219" s="43"/>
      <c r="D219" s="48"/>
    </row>
    <row r="220" spans="3:4" ht="15.75" thickBot="1">
      <c r="C220" s="43"/>
      <c r="D220" s="48"/>
    </row>
    <row r="221" spans="3:4" ht="15.75" thickBot="1">
      <c r="C221" s="43"/>
      <c r="D221" s="48"/>
    </row>
    <row r="222" spans="3:4" ht="15.75" thickBot="1">
      <c r="C222" s="43"/>
      <c r="D222" s="48"/>
    </row>
    <row r="223" spans="3:4" ht="15.75" thickBot="1">
      <c r="C223" s="43"/>
      <c r="D223" s="48"/>
    </row>
    <row r="224" spans="3:4" ht="15.75" thickBot="1">
      <c r="C224" s="43"/>
      <c r="D224" s="48"/>
    </row>
    <row r="225" spans="3:4" ht="15.75" thickBot="1">
      <c r="C225" s="43"/>
      <c r="D225" s="48"/>
    </row>
    <row r="226" spans="3:4" ht="15.75" thickBot="1">
      <c r="C226" s="43"/>
      <c r="D226" s="48"/>
    </row>
    <row r="227" spans="3:4" ht="15.75" thickBot="1">
      <c r="C227" s="43"/>
      <c r="D227" s="48"/>
    </row>
    <row r="228" spans="3:4" ht="15.75" thickBot="1">
      <c r="C228" s="43"/>
      <c r="D228" s="48"/>
    </row>
    <row r="229" spans="3:4" ht="15.75" thickBot="1">
      <c r="C229" s="43"/>
      <c r="D229" s="48"/>
    </row>
    <row r="230" spans="3:4" ht="15.75" thickBot="1">
      <c r="C230" s="43"/>
      <c r="D230" s="48"/>
    </row>
    <row r="231" spans="3:4" ht="15.75" thickBot="1">
      <c r="C231" s="43"/>
      <c r="D231" s="48"/>
    </row>
    <row r="232" spans="3:4" ht="15.75" thickBot="1">
      <c r="C232" s="43"/>
      <c r="D232" s="48"/>
    </row>
    <row r="233" spans="3:4" ht="15.75" thickBot="1">
      <c r="C233" s="43"/>
      <c r="D233" s="48"/>
    </row>
    <row r="234" spans="3:4" ht="15.75" thickBot="1">
      <c r="C234" s="43"/>
      <c r="D234" s="48"/>
    </row>
    <row r="235" spans="3:4" ht="15.75" thickBot="1">
      <c r="C235" s="43"/>
      <c r="D235" s="48"/>
    </row>
    <row r="236" spans="3:4" ht="15.75" thickBot="1">
      <c r="C236" s="43"/>
      <c r="D236" s="48"/>
    </row>
    <row r="237" spans="3:4" ht="15.75" thickBot="1">
      <c r="C237" s="43"/>
      <c r="D237" s="48"/>
    </row>
    <row r="238" spans="3:4" ht="15.75" thickBot="1">
      <c r="C238" s="43"/>
      <c r="D238" s="48"/>
    </row>
    <row r="239" spans="3:4" ht="15.75" thickBot="1">
      <c r="C239" s="43"/>
      <c r="D239" s="48"/>
    </row>
    <row r="240" spans="3:4" ht="15.75" thickBot="1">
      <c r="C240" s="43"/>
      <c r="D240" s="48"/>
    </row>
    <row r="241" spans="3:4" ht="15.75" thickBot="1">
      <c r="C241" s="43"/>
      <c r="D241" s="48"/>
    </row>
    <row r="242" spans="3:4" ht="15.75" thickBot="1">
      <c r="C242" s="43"/>
      <c r="D242" s="48"/>
    </row>
    <row r="243" spans="3:4" ht="15.75" thickBot="1">
      <c r="C243" s="43"/>
      <c r="D243" s="48"/>
    </row>
    <row r="244" spans="3:4" ht="15.75" thickBot="1">
      <c r="C244" s="43"/>
      <c r="D244" s="48"/>
    </row>
    <row r="245" spans="3:4" ht="15.75" thickBot="1">
      <c r="C245" s="43"/>
      <c r="D245" s="48"/>
    </row>
    <row r="246" spans="3:4" ht="15.75" thickBot="1">
      <c r="C246" s="43"/>
      <c r="D246" s="48"/>
    </row>
    <row r="247" spans="3:4" ht="15.75" thickBot="1">
      <c r="C247" s="43"/>
      <c r="D247" s="48"/>
    </row>
    <row r="248" spans="3:4" ht="15.75" thickBot="1">
      <c r="C248" s="43"/>
      <c r="D248" s="48"/>
    </row>
    <row r="249" spans="3:4" ht="15.75" thickBot="1">
      <c r="C249" s="43"/>
      <c r="D249" s="48"/>
    </row>
    <row r="250" spans="3:4" ht="15.75" thickBot="1">
      <c r="C250" s="43"/>
      <c r="D250" s="48"/>
    </row>
    <row r="251" spans="3:4" ht="15.75" thickBot="1">
      <c r="C251" s="43"/>
      <c r="D251" s="48"/>
    </row>
    <row r="252" spans="3:4" ht="15.75" thickBot="1">
      <c r="C252" s="43"/>
      <c r="D252" s="48"/>
    </row>
    <row r="253" spans="3:4" ht="15.75" thickBot="1">
      <c r="C253" s="43"/>
      <c r="D253" s="48"/>
    </row>
    <row r="254" spans="3:4" ht="15.75" thickBot="1">
      <c r="C254" s="43"/>
      <c r="D254" s="48"/>
    </row>
    <row r="255" spans="3:4" ht="15.75" thickBot="1">
      <c r="C255" s="43"/>
      <c r="D255" s="48"/>
    </row>
    <row r="256" spans="3:4" ht="15.75" thickBot="1">
      <c r="C256" s="43"/>
      <c r="D256" s="48"/>
    </row>
    <row r="257" spans="3:4" ht="15.75" thickBot="1">
      <c r="C257" s="43"/>
      <c r="D257" s="48"/>
    </row>
    <row r="258" spans="3:4" ht="15.75" thickBot="1">
      <c r="C258" s="43"/>
      <c r="D258" s="48"/>
    </row>
    <row r="259" spans="3:4" ht="15.75" thickBot="1">
      <c r="C259" s="43"/>
      <c r="D259" s="48"/>
    </row>
    <row r="260" spans="3:4" ht="15.75" thickBot="1">
      <c r="C260" s="43"/>
      <c r="D260" s="48"/>
    </row>
    <row r="261" spans="3:4" ht="15.75" thickBot="1">
      <c r="C261" s="43"/>
      <c r="D261" s="48"/>
    </row>
    <row r="262" spans="3:4" ht="15.75" thickBot="1">
      <c r="C262" s="43"/>
      <c r="D262" s="48"/>
    </row>
    <row r="263" spans="3:4" ht="15.75" thickBot="1">
      <c r="C263" s="43"/>
      <c r="D263" s="48"/>
    </row>
    <row r="264" spans="3:4" ht="15.75" thickBot="1">
      <c r="C264" s="43"/>
      <c r="D264" s="48"/>
    </row>
    <row r="265" spans="3:4" ht="15.75" thickBot="1">
      <c r="C265" s="43"/>
      <c r="D265" s="48"/>
    </row>
    <row r="266" spans="3:4" ht="15.75" thickBot="1">
      <c r="C266" s="43"/>
      <c r="D266" s="48"/>
    </row>
    <row r="267" spans="3:4" ht="15.75" thickBot="1">
      <c r="C267" s="43"/>
      <c r="D267" s="48"/>
    </row>
    <row r="268" spans="3:4" ht="15.75" thickBot="1">
      <c r="C268" s="43"/>
      <c r="D268" s="48"/>
    </row>
    <row r="269" spans="3:4" ht="15.75" thickBot="1">
      <c r="C269" s="43"/>
      <c r="D269" s="48"/>
    </row>
    <row r="270" spans="3:4" ht="15.75" thickBot="1">
      <c r="C270" s="43"/>
      <c r="D270" s="48"/>
    </row>
    <row r="271" spans="3:4" ht="15.75" thickBot="1">
      <c r="C271" s="43"/>
      <c r="D271" s="48"/>
    </row>
    <row r="272" spans="3:4" ht="15.75" thickBot="1">
      <c r="C272" s="43"/>
      <c r="D272" s="48"/>
    </row>
    <row r="273" spans="3:4" ht="15.75" thickBot="1">
      <c r="C273" s="43"/>
      <c r="D273" s="48"/>
    </row>
    <row r="274" spans="3:4" ht="15.75" thickBot="1">
      <c r="C274" s="43"/>
      <c r="D274" s="48"/>
    </row>
    <row r="275" spans="3:4" ht="15.75" thickBot="1">
      <c r="C275" s="43"/>
      <c r="D275" s="48"/>
    </row>
    <row r="276" spans="3:4" ht="15.75" thickBot="1">
      <c r="C276" s="43"/>
      <c r="D276" s="48"/>
    </row>
    <row r="277" spans="3:4" ht="15.75" thickBot="1">
      <c r="C277" s="43"/>
      <c r="D277" s="48"/>
    </row>
    <row r="278" spans="3:4" ht="15.75" thickBot="1">
      <c r="C278" s="43"/>
      <c r="D278" s="48"/>
    </row>
    <row r="279" spans="3:4" ht="15.75" thickBot="1">
      <c r="C279" s="43"/>
      <c r="D279" s="48"/>
    </row>
    <row r="280" spans="3:4" ht="15.75" thickBot="1">
      <c r="C280" s="43"/>
      <c r="D280" s="48"/>
    </row>
    <row r="281" spans="3:4" ht="15.75" thickBot="1">
      <c r="C281" s="43"/>
      <c r="D281" s="48"/>
    </row>
    <row r="282" spans="3:4" ht="15.75" thickBot="1">
      <c r="C282" s="43"/>
      <c r="D282" s="48"/>
    </row>
    <row r="283" spans="3:4" ht="15.75" thickBot="1">
      <c r="C283" s="43"/>
      <c r="D283" s="48"/>
    </row>
    <row r="284" spans="3:4" ht="15.75" thickBot="1">
      <c r="C284" s="43"/>
      <c r="D284" s="48"/>
    </row>
    <row r="285" spans="3:4" ht="15.75" thickBot="1">
      <c r="C285" s="43"/>
      <c r="D285" s="48"/>
    </row>
    <row r="286" spans="3:4" ht="15.75" thickBot="1">
      <c r="C286" s="43"/>
      <c r="D286" s="48"/>
    </row>
    <row r="287" spans="3:4" ht="15.75" thickBot="1">
      <c r="C287" s="43"/>
      <c r="D287" s="48"/>
    </row>
    <row r="288" spans="3:4" ht="15.75" thickBot="1">
      <c r="C288" s="43"/>
      <c r="D288" s="48"/>
    </row>
    <row r="289" spans="3:4" ht="15.75" thickBot="1">
      <c r="C289" s="43"/>
      <c r="D289" s="48"/>
    </row>
    <row r="290" spans="3:4" ht="15.75" thickBot="1">
      <c r="C290" s="43"/>
      <c r="D290" s="48"/>
    </row>
    <row r="291" spans="3:4" ht="15.75" thickBot="1">
      <c r="C291" s="43"/>
      <c r="D291" s="48"/>
    </row>
    <row r="292" spans="3:4" ht="15.75" thickBot="1">
      <c r="C292" s="43"/>
      <c r="D292" s="48"/>
    </row>
    <row r="293" spans="3:4" ht="15.75" thickBot="1">
      <c r="C293" s="43"/>
      <c r="D293" s="48"/>
    </row>
    <row r="294" spans="3:4" ht="15.75" thickBot="1">
      <c r="C294" s="43"/>
      <c r="D294" s="48"/>
    </row>
    <row r="295" spans="3:4" ht="15.75" thickBot="1">
      <c r="C295" s="43"/>
      <c r="D295" s="48"/>
    </row>
    <row r="296" spans="3:4" ht="15.75" thickBot="1">
      <c r="C296" s="43"/>
      <c r="D296" s="48"/>
    </row>
    <row r="297" spans="3:4" ht="15.75" thickBot="1">
      <c r="C297" s="43"/>
      <c r="D297" s="48"/>
    </row>
    <row r="298" spans="3:4" ht="15.75" thickBot="1">
      <c r="C298" s="43"/>
      <c r="D298" s="48"/>
    </row>
    <row r="299" spans="3:4" ht="15.75" thickBot="1">
      <c r="C299" s="43"/>
      <c r="D299" s="48"/>
    </row>
    <row r="300" spans="3:4" ht="15.75" thickBot="1">
      <c r="C300" s="43"/>
      <c r="D300" s="48"/>
    </row>
    <row r="301" spans="3:4" ht="15.75" thickBot="1">
      <c r="C301" s="43"/>
      <c r="D301" s="48"/>
    </row>
    <row r="302" spans="3:4" ht="15.75" thickBot="1">
      <c r="C302" s="43"/>
      <c r="D302" s="48"/>
    </row>
    <row r="303" spans="3:4" ht="15.75" thickBot="1">
      <c r="C303" s="43"/>
      <c r="D303" s="48"/>
    </row>
    <row r="304" spans="3:4" ht="15.75" thickBot="1">
      <c r="C304" s="43"/>
      <c r="D304" s="48"/>
    </row>
    <row r="305" spans="3:4" ht="15.75" thickBot="1">
      <c r="C305" s="43"/>
      <c r="D305" s="48"/>
    </row>
    <row r="306" spans="3:4" ht="15.75" thickBot="1">
      <c r="C306" s="43"/>
      <c r="D306" s="48"/>
    </row>
    <row r="307" spans="3:4" ht="15.75" thickBot="1">
      <c r="C307" s="43"/>
      <c r="D307" s="48"/>
    </row>
    <row r="308" spans="3:4" ht="15.75" thickBot="1">
      <c r="C308" s="43"/>
      <c r="D308" s="48"/>
    </row>
    <row r="309" spans="3:4" ht="15.75" thickBot="1">
      <c r="C309" s="43"/>
      <c r="D309" s="48"/>
    </row>
    <row r="310" spans="3:4" ht="15.75" thickBot="1">
      <c r="C310" s="43"/>
      <c r="D310" s="48"/>
    </row>
    <row r="311" spans="3:4" ht="15.75" thickBot="1">
      <c r="C311" s="43"/>
      <c r="D311" s="48"/>
    </row>
    <row r="312" spans="3:4" ht="15.75" thickBot="1">
      <c r="C312" s="43"/>
      <c r="D312" s="48"/>
    </row>
    <row r="313" spans="3:4" ht="15.75" thickBot="1">
      <c r="C313" s="43"/>
      <c r="D313" s="48"/>
    </row>
    <row r="314" spans="3:4" ht="15.75" thickBot="1">
      <c r="C314" s="43"/>
      <c r="D314" s="48"/>
    </row>
    <row r="315" spans="3:4" ht="15.75" thickBot="1">
      <c r="C315" s="43"/>
      <c r="D315" s="48"/>
    </row>
    <row r="316" spans="3:4" ht="15.75" thickBot="1">
      <c r="C316" s="43"/>
      <c r="D316" s="48"/>
    </row>
    <row r="317" spans="3:4" ht="15.75" thickBot="1">
      <c r="C317" s="43"/>
      <c r="D317" s="48"/>
    </row>
    <row r="318" spans="3:4" ht="15.75" thickBot="1">
      <c r="C318" s="43"/>
      <c r="D318" s="48"/>
    </row>
    <row r="319" spans="3:4" ht="15.75" thickBot="1">
      <c r="C319" s="43"/>
      <c r="D319" s="48"/>
    </row>
    <row r="320" spans="3:4" ht="15.75" thickBot="1">
      <c r="C320" s="43"/>
      <c r="D320" s="48"/>
    </row>
    <row r="321" spans="3:4" ht="15.75" thickBot="1">
      <c r="C321" s="43"/>
      <c r="D321" s="48"/>
    </row>
    <row r="322" spans="3:4" ht="15.75" thickBot="1">
      <c r="C322" s="43"/>
      <c r="D322" s="48"/>
    </row>
    <row r="323" spans="3:4" ht="15.75" thickBot="1">
      <c r="C323" s="43"/>
      <c r="D323" s="48"/>
    </row>
    <row r="324" spans="3:4" ht="15.75" thickBot="1">
      <c r="C324" s="43"/>
      <c r="D324" s="48"/>
    </row>
    <row r="325" spans="3:4" ht="15.75" thickBot="1">
      <c r="C325" s="43"/>
      <c r="D325" s="48"/>
    </row>
    <row r="326" spans="3:4" ht="15.75" thickBot="1">
      <c r="C326" s="43"/>
      <c r="D326" s="48"/>
    </row>
    <row r="327" spans="3:4" ht="15.75" thickBot="1">
      <c r="C327" s="43"/>
      <c r="D327" s="48"/>
    </row>
    <row r="328" spans="3:4" ht="15.75" thickBot="1">
      <c r="C328" s="43"/>
      <c r="D328" s="48"/>
    </row>
    <row r="329" spans="3:4" ht="15.75" thickBot="1">
      <c r="C329" s="43"/>
      <c r="D329" s="48"/>
    </row>
    <row r="330" spans="3:4" ht="15.75" thickBot="1">
      <c r="C330" s="43"/>
      <c r="D330" s="48"/>
    </row>
    <row r="331" spans="3:4" ht="15.75" thickBot="1">
      <c r="C331" s="43"/>
      <c r="D331" s="48"/>
    </row>
    <row r="332" spans="3:4" ht="15.75" thickBot="1">
      <c r="C332" s="43"/>
      <c r="D332" s="48"/>
    </row>
    <row r="333" spans="3:4" ht="15.75" thickBot="1">
      <c r="C333" s="43"/>
      <c r="D333" s="48"/>
    </row>
    <row r="334" spans="3:4" ht="15.75" thickBot="1">
      <c r="C334" s="43"/>
      <c r="D334" s="48"/>
    </row>
    <row r="335" spans="3:4" ht="15.75" thickBot="1">
      <c r="C335" s="43"/>
      <c r="D335" s="48"/>
    </row>
    <row r="336" spans="3:4" ht="15.75" thickBot="1">
      <c r="C336" s="43"/>
      <c r="D336" s="48"/>
    </row>
    <row r="337" spans="3:4" ht="15.75" thickBot="1">
      <c r="C337" s="43"/>
      <c r="D337" s="48"/>
    </row>
    <row r="338" spans="3:4" ht="15.75" thickBot="1">
      <c r="C338" s="43"/>
      <c r="D338" s="48"/>
    </row>
    <row r="339" spans="3:4" ht="15.75" thickBot="1">
      <c r="C339" s="43"/>
      <c r="D339" s="48"/>
    </row>
    <row r="340" spans="3:4" ht="15.75" thickBot="1">
      <c r="C340" s="43"/>
      <c r="D340" s="48"/>
    </row>
    <row r="341" spans="3:4" ht="15.75" thickBot="1">
      <c r="C341" s="43"/>
      <c r="D341" s="48"/>
    </row>
    <row r="342" spans="3:4" ht="15.75" thickBot="1">
      <c r="C342" s="43"/>
      <c r="D342" s="48"/>
    </row>
    <row r="343" spans="3:4" ht="15.75" thickBot="1">
      <c r="C343" s="43"/>
      <c r="D343" s="48"/>
    </row>
    <row r="344" spans="3:4" ht="15.75" thickBot="1">
      <c r="C344" s="43"/>
      <c r="D344" s="48"/>
    </row>
    <row r="345" spans="3:4" ht="15.75" thickBot="1">
      <c r="C345" s="43"/>
      <c r="D345" s="48"/>
    </row>
    <row r="346" spans="3:4" ht="15.75" thickBot="1">
      <c r="C346" s="43"/>
      <c r="D346" s="48"/>
    </row>
    <row r="347" spans="3:4" ht="15.75" thickBot="1">
      <c r="C347" s="43"/>
      <c r="D347" s="48"/>
    </row>
    <row r="348" spans="3:4" ht="15.75" thickBot="1">
      <c r="C348" s="43"/>
      <c r="D348" s="48"/>
    </row>
    <row r="349" spans="3:4" ht="15.75" thickBot="1">
      <c r="C349" s="43"/>
      <c r="D349" s="48"/>
    </row>
    <row r="350" spans="3:4" ht="15.75" thickBot="1">
      <c r="C350" s="43"/>
      <c r="D350" s="48"/>
    </row>
    <row r="351" spans="3:4" ht="15.75" thickBot="1">
      <c r="C351" s="43"/>
      <c r="D351" s="48"/>
    </row>
    <row r="352" spans="3:4" ht="15.75" thickBot="1">
      <c r="C352" s="43"/>
      <c r="D352" s="48"/>
    </row>
    <row r="353" spans="3:4" ht="15.75" thickBot="1">
      <c r="C353" s="43"/>
      <c r="D353" s="48"/>
    </row>
    <row r="354" spans="3:4" ht="15.75" thickBot="1">
      <c r="C354" s="43"/>
      <c r="D354" s="48"/>
    </row>
    <row r="355" spans="3:4" ht="15.75" thickBot="1">
      <c r="C355" s="43"/>
      <c r="D355" s="48"/>
    </row>
    <row r="356" spans="3:4" ht="15.75" thickBot="1">
      <c r="C356" s="43"/>
      <c r="D356" s="48"/>
    </row>
    <row r="357" spans="3:4" ht="15.75" thickBot="1">
      <c r="C357" s="43"/>
      <c r="D357" s="48"/>
    </row>
    <row r="358" spans="3:4" ht="15.75" thickBot="1">
      <c r="C358" s="43"/>
      <c r="D358" s="48"/>
    </row>
    <row r="359" spans="3:4" ht="15.75" thickBot="1">
      <c r="C359" s="43"/>
      <c r="D359" s="48"/>
    </row>
    <row r="360" spans="3:4" ht="15.75" thickBot="1">
      <c r="C360" s="43"/>
      <c r="D360" s="48"/>
    </row>
    <row r="361" spans="3:4" ht="15.75" thickBot="1">
      <c r="C361" s="43"/>
      <c r="D361" s="48"/>
    </row>
    <row r="362" spans="3:4" ht="15.75" thickBot="1">
      <c r="C362" s="43"/>
      <c r="D362" s="48"/>
    </row>
    <row r="363" spans="3:4" ht="15.75" thickBot="1">
      <c r="C363" s="43"/>
      <c r="D363" s="48"/>
    </row>
    <row r="364" spans="3:4" ht="15.75" thickBot="1">
      <c r="C364" s="43"/>
      <c r="D364" s="48"/>
    </row>
    <row r="365" spans="3:4" ht="15.75" thickBot="1">
      <c r="C365" s="43"/>
      <c r="D365" s="48"/>
    </row>
    <row r="366" spans="3:4" ht="15.75" thickBot="1">
      <c r="C366" s="43"/>
      <c r="D366" s="48"/>
    </row>
    <row r="367" spans="3:4" ht="15.75" thickBot="1">
      <c r="C367" s="43"/>
      <c r="D367" s="48"/>
    </row>
    <row r="368" spans="3:4" ht="15.75" thickBot="1">
      <c r="C368" s="43"/>
      <c r="D368" s="48"/>
    </row>
    <row r="369" spans="3:4" ht="15.75" thickBot="1">
      <c r="C369" s="43"/>
      <c r="D369" s="48"/>
    </row>
    <row r="370" spans="3:4" ht="15.75" thickBot="1">
      <c r="C370" s="43"/>
      <c r="D370" s="48"/>
    </row>
    <row r="371" spans="3:4" ht="15.75" thickBot="1">
      <c r="C371" s="43"/>
      <c r="D371" s="48"/>
    </row>
    <row r="372" spans="3:4" ht="15.75" thickBot="1">
      <c r="C372" s="43"/>
      <c r="D372" s="48"/>
    </row>
    <row r="373" spans="3:4" ht="15.75" thickBot="1">
      <c r="C373" s="43"/>
      <c r="D373" s="48"/>
    </row>
    <row r="374" spans="3:4" ht="15.75" thickBot="1">
      <c r="C374" s="43"/>
      <c r="D374" s="48"/>
    </row>
    <row r="375" spans="3:4" ht="15.75" thickBot="1">
      <c r="C375" s="43"/>
      <c r="D375" s="48"/>
    </row>
    <row r="376" spans="3:4" ht="15.75" thickBot="1">
      <c r="C376" s="43"/>
      <c r="D376" s="48"/>
    </row>
    <row r="377" spans="3:4" ht="15.75" thickBot="1">
      <c r="C377" s="43"/>
      <c r="D377" s="48"/>
    </row>
    <row r="378" spans="3:4" ht="15.75" thickBot="1">
      <c r="C378" s="43"/>
      <c r="D378" s="48"/>
    </row>
    <row r="379" spans="3:4" ht="15.75" thickBot="1">
      <c r="C379" s="43"/>
      <c r="D379" s="48"/>
    </row>
    <row r="380" spans="3:4" ht="15.75" thickBot="1">
      <c r="C380" s="43"/>
      <c r="D380" s="48"/>
    </row>
    <row r="381" spans="3:4" ht="15.75" thickBot="1">
      <c r="C381" s="43"/>
      <c r="D381" s="48"/>
    </row>
    <row r="382" spans="3:4" ht="15.75" thickBot="1">
      <c r="C382" s="43"/>
      <c r="D382" s="48"/>
    </row>
    <row r="383" spans="3:4" ht="15.75" thickBot="1">
      <c r="C383" s="43"/>
      <c r="D383" s="48"/>
    </row>
    <row r="384" spans="3:4" ht="15.75" thickBot="1">
      <c r="C384" s="43"/>
      <c r="D384" s="48"/>
    </row>
    <row r="385" spans="3:4" ht="15.75" thickBot="1">
      <c r="C385" s="43"/>
      <c r="D385" s="48"/>
    </row>
    <row r="386" spans="3:4" ht="15.75" thickBot="1">
      <c r="C386" s="43"/>
      <c r="D386" s="48"/>
    </row>
    <row r="387" spans="3:4" ht="15.75" thickBot="1">
      <c r="C387" s="43"/>
      <c r="D387" s="48"/>
    </row>
    <row r="388" spans="3:4" ht="15.75" thickBot="1">
      <c r="C388" s="43"/>
      <c r="D388" s="48"/>
    </row>
    <row r="389" spans="3:4" ht="15.75" thickBot="1">
      <c r="C389" s="43"/>
      <c r="D389" s="48"/>
    </row>
    <row r="390" spans="3:4" ht="15.75" thickBot="1">
      <c r="C390" s="43"/>
      <c r="D390" s="48"/>
    </row>
    <row r="391" spans="3:4" ht="15.75" thickBot="1">
      <c r="C391" s="43"/>
      <c r="D391" s="48"/>
    </row>
    <row r="392" spans="3:4" ht="15.75" thickBot="1">
      <c r="C392" s="43"/>
      <c r="D392" s="48"/>
    </row>
    <row r="393" spans="3:4" ht="15.75" thickBot="1">
      <c r="C393" s="43"/>
      <c r="D393" s="48"/>
    </row>
    <row r="394" spans="3:4" ht="15.75" thickBot="1">
      <c r="C394" s="43"/>
      <c r="D394" s="48"/>
    </row>
    <row r="395" spans="3:4" ht="15.75" thickBot="1">
      <c r="C395" s="43"/>
      <c r="D395" s="48"/>
    </row>
    <row r="396" spans="3:4" ht="15.75" thickBot="1">
      <c r="C396" s="43"/>
      <c r="D396" s="48"/>
    </row>
    <row r="397" spans="3:4" ht="15.75" thickBot="1">
      <c r="C397" s="43"/>
      <c r="D397" s="48"/>
    </row>
    <row r="398" spans="3:4" ht="15.75" thickBot="1">
      <c r="C398" s="43"/>
      <c r="D398" s="48"/>
    </row>
    <row r="399" spans="3:4" ht="15.75" thickBot="1">
      <c r="C399" s="43"/>
      <c r="D399" s="48"/>
    </row>
    <row r="400" spans="3:4" ht="15.75" thickBot="1">
      <c r="C400" s="43"/>
      <c r="D400" s="48"/>
    </row>
    <row r="401" spans="3:4" ht="15.75" thickBot="1">
      <c r="C401" s="43"/>
      <c r="D401" s="48"/>
    </row>
    <row r="402" spans="3:4" ht="15.75" thickBot="1">
      <c r="C402" s="43"/>
      <c r="D402" s="48"/>
    </row>
    <row r="403" spans="3:4" ht="15.75" thickBot="1">
      <c r="C403" s="43"/>
      <c r="D403" s="48"/>
    </row>
    <row r="404" spans="3:4" ht="15.75" thickBot="1">
      <c r="C404" s="43"/>
      <c r="D404" s="48"/>
    </row>
    <row r="405" spans="3:4" ht="15.75" thickBot="1">
      <c r="C405" s="43"/>
      <c r="D405" s="48"/>
    </row>
    <row r="406" spans="3:4" ht="15.75" thickBot="1">
      <c r="C406" s="43"/>
      <c r="D406" s="48"/>
    </row>
    <row r="407" spans="3:4" ht="15.75" thickBot="1">
      <c r="C407" s="43"/>
      <c r="D407" s="48"/>
    </row>
    <row r="408" spans="3:4" ht="15.75" thickBot="1">
      <c r="C408" s="43"/>
      <c r="D408" s="48"/>
    </row>
    <row r="409" spans="3:4" ht="15.75" thickBot="1">
      <c r="C409" s="43"/>
      <c r="D409" s="48"/>
    </row>
    <row r="410" spans="3:4" ht="15.75" thickBot="1">
      <c r="C410" s="43"/>
      <c r="D410" s="48"/>
    </row>
    <row r="411" spans="3:4" ht="15.75" thickBot="1">
      <c r="C411" s="43"/>
      <c r="D411" s="48"/>
    </row>
    <row r="412" spans="3:4" ht="15.75" thickBot="1">
      <c r="C412" s="43"/>
      <c r="D412" s="48"/>
    </row>
    <row r="413" spans="3:4" ht="15.75" thickBot="1">
      <c r="C413" s="43"/>
      <c r="D413" s="48"/>
    </row>
    <row r="414" spans="3:4" ht="15.75" thickBot="1">
      <c r="C414" s="43"/>
      <c r="D414" s="48"/>
    </row>
    <row r="415" spans="3:4" ht="15.75" thickBot="1">
      <c r="C415" s="43"/>
      <c r="D415" s="48"/>
    </row>
    <row r="416" spans="3:4" ht="15.75" thickBot="1">
      <c r="C416" s="43"/>
      <c r="D416" s="48"/>
    </row>
    <row r="417" spans="3:4" ht="15.75" thickBot="1">
      <c r="C417" s="43"/>
      <c r="D417" s="48"/>
    </row>
    <row r="418" spans="3:4" ht="15.75" thickBot="1">
      <c r="C418" s="43"/>
      <c r="D418" s="48"/>
    </row>
    <row r="419" spans="3:4" ht="15.75" thickBot="1">
      <c r="C419" s="43"/>
      <c r="D419" s="48"/>
    </row>
    <row r="420" spans="3:4" ht="15.75" thickBot="1">
      <c r="C420" s="43"/>
      <c r="D420" s="48"/>
    </row>
    <row r="421" spans="3:4" ht="15.75" thickBot="1">
      <c r="C421" s="43"/>
      <c r="D421" s="48"/>
    </row>
    <row r="422" spans="3:4" ht="15.75" thickBot="1">
      <c r="C422" s="43"/>
      <c r="D422" s="48"/>
    </row>
    <row r="423" spans="3:4" ht="15.75" thickBot="1">
      <c r="C423" s="43"/>
      <c r="D423" s="48"/>
    </row>
    <row r="424" spans="3:4" ht="15.75" thickBot="1">
      <c r="C424" s="43"/>
      <c r="D424" s="48"/>
    </row>
    <row r="425" spans="3:4" ht="15.75" thickBot="1">
      <c r="C425" s="43"/>
      <c r="D425" s="48"/>
    </row>
    <row r="426" spans="3:4" ht="15.75" thickBot="1">
      <c r="C426" s="43"/>
      <c r="D426" s="48"/>
    </row>
    <row r="427" spans="3:4" ht="15.75" thickBot="1">
      <c r="C427" s="43"/>
      <c r="D427" s="48"/>
    </row>
    <row r="428" spans="3:4" ht="15.75" thickBot="1">
      <c r="C428" s="43"/>
      <c r="D428" s="48"/>
    </row>
    <row r="429" spans="3:4" ht="15.75" thickBot="1">
      <c r="C429" s="43"/>
      <c r="D429" s="48"/>
    </row>
    <row r="430" spans="3:4" ht="15.75" thickBot="1">
      <c r="C430" s="43"/>
      <c r="D430" s="48"/>
    </row>
    <row r="431" spans="3:4" ht="15.75" thickBot="1">
      <c r="C431" s="43"/>
      <c r="D431" s="48"/>
    </row>
    <row r="432" spans="3:4" ht="15.75" thickBot="1">
      <c r="C432" s="43"/>
      <c r="D432" s="48"/>
    </row>
    <row r="433" spans="3:4" ht="15.75" thickBot="1">
      <c r="C433" s="43"/>
      <c r="D433" s="48"/>
    </row>
    <row r="434" spans="3:4" ht="15.75" thickBot="1">
      <c r="C434" s="43"/>
      <c r="D434" s="48"/>
    </row>
    <row r="435" spans="3:4" ht="15.75" thickBot="1">
      <c r="C435" s="43"/>
      <c r="D435" s="48"/>
    </row>
    <row r="436" spans="3:4" ht="15.75" thickBot="1">
      <c r="C436" s="43"/>
      <c r="D436" s="48"/>
    </row>
    <row r="437" spans="3:4" ht="15.75" thickBot="1">
      <c r="C437" s="43"/>
      <c r="D437" s="48"/>
    </row>
    <row r="438" spans="3:4" ht="15.75" thickBot="1">
      <c r="C438" s="43"/>
      <c r="D438" s="48"/>
    </row>
    <row r="439" spans="3:4" ht="15.75" thickBot="1">
      <c r="C439" s="43"/>
      <c r="D439" s="48"/>
    </row>
    <row r="440" spans="3:4" ht="15.75" thickBot="1">
      <c r="C440" s="43"/>
      <c r="D440" s="48"/>
    </row>
    <row r="441" spans="3:4" ht="15.75" thickBot="1">
      <c r="C441" s="43"/>
      <c r="D441" s="48"/>
    </row>
    <row r="442" spans="3:4" ht="15.75" thickBot="1">
      <c r="C442" s="43"/>
      <c r="D442" s="48"/>
    </row>
    <row r="443" spans="3:4" ht="15.75" thickBot="1">
      <c r="C443" s="43"/>
      <c r="D443" s="48"/>
    </row>
    <row r="444" spans="3:4" ht="15.75" thickBot="1">
      <c r="C444" s="43"/>
      <c r="D444" s="48"/>
    </row>
    <row r="445" spans="3:4" ht="15.75" thickBot="1">
      <c r="C445" s="43"/>
      <c r="D445" s="48"/>
    </row>
    <row r="446" spans="3:4" ht="15.75" thickBot="1">
      <c r="C446" s="43"/>
      <c r="D446" s="48"/>
    </row>
    <row r="447" spans="3:4" ht="15.75" thickBot="1">
      <c r="C447" s="43"/>
      <c r="D447" s="48"/>
    </row>
    <row r="448" spans="3:4" ht="15.75" thickBot="1">
      <c r="C448" s="43"/>
      <c r="D448" s="48"/>
    </row>
    <row r="449" spans="3:4" ht="15.75" thickBot="1">
      <c r="C449" s="43"/>
      <c r="D449" s="48"/>
    </row>
    <row r="450" spans="3:4" ht="15.75" thickBot="1">
      <c r="C450" s="43"/>
      <c r="D450" s="48"/>
    </row>
    <row r="451" spans="3:4" ht="15.75" thickBot="1">
      <c r="C451" s="43"/>
      <c r="D451" s="48"/>
    </row>
    <row r="452" spans="3:4" ht="15.75" thickBot="1">
      <c r="C452" s="43"/>
      <c r="D452" s="48"/>
    </row>
    <row r="453" spans="3:4" ht="15.75" thickBot="1">
      <c r="C453" s="43"/>
      <c r="D453" s="48"/>
    </row>
    <row r="454" spans="3:4" ht="15.75" thickBot="1">
      <c r="C454" s="43"/>
      <c r="D454" s="48"/>
    </row>
    <row r="455" spans="3:4" ht="15.75" thickBot="1">
      <c r="C455" s="43"/>
      <c r="D455" s="48"/>
    </row>
    <row r="456" spans="3:4" ht="15.75" thickBot="1">
      <c r="C456" s="43"/>
      <c r="D456" s="48"/>
    </row>
    <row r="457" spans="3:4" ht="15.75" thickBot="1">
      <c r="C457" s="43"/>
      <c r="D457" s="48"/>
    </row>
    <row r="458" spans="3:4" ht="15.75" thickBot="1">
      <c r="C458" s="43"/>
      <c r="D458" s="48"/>
    </row>
    <row r="459" spans="3:4" ht="15.75" thickBot="1">
      <c r="C459" s="43"/>
      <c r="D459" s="48"/>
    </row>
    <row r="460" spans="3:4" ht="15.75" thickBot="1">
      <c r="C460" s="43"/>
      <c r="D460" s="48"/>
    </row>
    <row r="461" spans="3:4" ht="15.75" thickBot="1">
      <c r="C461" s="43"/>
      <c r="D461" s="48"/>
    </row>
    <row r="462" spans="3:4" ht="15.75" thickBot="1">
      <c r="C462" s="43"/>
      <c r="D462" s="48"/>
    </row>
    <row r="463" spans="3:4" ht="15.75" thickBot="1">
      <c r="C463" s="43"/>
      <c r="D463" s="48"/>
    </row>
    <row r="464" spans="3:4" ht="15.75" thickBot="1">
      <c r="C464" s="43"/>
      <c r="D464" s="48"/>
    </row>
    <row r="465" spans="3:4" ht="15.75" thickBot="1">
      <c r="C465" s="43"/>
      <c r="D465" s="48"/>
    </row>
    <row r="466" spans="3:4" ht="15.75" thickBot="1">
      <c r="C466" s="43"/>
      <c r="D466" s="48"/>
    </row>
    <row r="467" spans="3:4" ht="15.75" thickBot="1">
      <c r="C467" s="43"/>
      <c r="D467" s="48"/>
    </row>
    <row r="468" spans="3:4" ht="15.75" thickBot="1">
      <c r="C468" s="43"/>
      <c r="D468" s="48"/>
    </row>
    <row r="469" spans="3:4" ht="15.75" thickBot="1">
      <c r="C469" s="43"/>
      <c r="D469" s="48"/>
    </row>
    <row r="470" spans="3:4" ht="15.75" thickBot="1">
      <c r="C470" s="43"/>
      <c r="D470" s="48"/>
    </row>
    <row r="471" spans="3:4" ht="15.75" thickBot="1">
      <c r="C471" s="43"/>
      <c r="D471" s="48"/>
    </row>
    <row r="472" spans="3:4" ht="15.75" thickBot="1">
      <c r="C472" s="43"/>
      <c r="D472" s="48"/>
    </row>
    <row r="473" spans="3:4" ht="15.75" thickBot="1">
      <c r="C473" s="43"/>
      <c r="D473" s="48"/>
    </row>
    <row r="474" spans="3:4" ht="15.75" thickBot="1">
      <c r="C474" s="43"/>
      <c r="D474" s="48"/>
    </row>
    <row r="475" spans="3:4" ht="15.75" thickBot="1">
      <c r="C475" s="43"/>
      <c r="D475" s="48"/>
    </row>
    <row r="476" spans="3:4" ht="15.75" thickBot="1">
      <c r="C476" s="43"/>
      <c r="D476" s="48"/>
    </row>
    <row r="477" spans="3:4" ht="15.75" thickBot="1">
      <c r="C477" s="43"/>
      <c r="D477" s="48"/>
    </row>
    <row r="478" spans="3:4" ht="15.75" thickBot="1">
      <c r="C478" s="43"/>
      <c r="D478" s="48"/>
    </row>
    <row r="479" spans="3:4" ht="15.75" thickBot="1">
      <c r="C479" s="43"/>
      <c r="D479" s="48"/>
    </row>
    <row r="480" spans="3:4" ht="15.75" thickBot="1">
      <c r="C480" s="43"/>
      <c r="D480" s="48"/>
    </row>
    <row r="481" spans="3:4" ht="15.75" thickBot="1">
      <c r="C481" s="43"/>
      <c r="D481" s="48"/>
    </row>
    <row r="482" spans="3:4" ht="15.75" thickBot="1">
      <c r="C482" s="43"/>
      <c r="D482" s="48"/>
    </row>
    <row r="483" spans="3:4" ht="15.75" thickBot="1">
      <c r="C483" s="43"/>
      <c r="D483" s="48"/>
    </row>
    <row r="484" spans="3:4" ht="15.75" thickBot="1">
      <c r="C484" s="43"/>
      <c r="D484" s="48"/>
    </row>
    <row r="485" spans="3:4" ht="15.75" thickBot="1">
      <c r="C485" s="43"/>
      <c r="D485" s="48"/>
    </row>
    <row r="486" spans="3:4" ht="15.75" thickBot="1">
      <c r="C486" s="43"/>
      <c r="D486" s="48"/>
    </row>
    <row r="487" spans="3:4" ht="15.75" thickBot="1">
      <c r="C487" s="43"/>
      <c r="D487" s="48"/>
    </row>
    <row r="488" spans="3:4" ht="15.75" thickBot="1">
      <c r="C488" s="43"/>
      <c r="D488" s="48"/>
    </row>
    <row r="489" spans="3:4" ht="15.75" thickBot="1">
      <c r="C489" s="43"/>
      <c r="D489" s="48"/>
    </row>
    <row r="490" spans="3:4" ht="15.75" thickBot="1">
      <c r="C490" s="43"/>
      <c r="D490" s="48"/>
    </row>
    <row r="491" spans="3:4" ht="15.75" thickBot="1">
      <c r="C491" s="43"/>
      <c r="D491" s="48"/>
    </row>
    <row r="492" spans="3:4" ht="15.75" thickBot="1">
      <c r="C492" s="43"/>
      <c r="D492" s="48"/>
    </row>
    <row r="493" spans="3:4" ht="15.75" thickBot="1">
      <c r="C493" s="43"/>
      <c r="D493" s="48"/>
    </row>
    <row r="494" spans="3:4" ht="15.75" thickBot="1">
      <c r="C494" s="43"/>
      <c r="D494" s="48"/>
    </row>
    <row r="495" spans="3:4" ht="15.75" thickBot="1">
      <c r="C495" s="43"/>
      <c r="D495" s="48"/>
    </row>
    <row r="496" spans="3:4" ht="15.75" thickBot="1">
      <c r="C496" s="43"/>
      <c r="D496" s="48"/>
    </row>
    <row r="497" spans="3:4" ht="15.75" thickBot="1">
      <c r="C497" s="43"/>
      <c r="D497" s="48"/>
    </row>
    <row r="498" spans="3:4" ht="15.75" thickBot="1">
      <c r="C498" s="43"/>
      <c r="D498" s="48"/>
    </row>
    <row r="499" spans="3:4" ht="15.75" thickBot="1">
      <c r="C499" s="43"/>
      <c r="D499" s="48"/>
    </row>
    <row r="500" spans="3:4" ht="15.75" thickBot="1">
      <c r="C500" s="43"/>
      <c r="D500" s="48"/>
    </row>
    <row r="501" spans="3:4" ht="15.75" thickBot="1">
      <c r="C501" s="43"/>
      <c r="D501" s="48"/>
    </row>
    <row r="502" spans="3:4" ht="15.75" thickBot="1">
      <c r="C502" s="43"/>
      <c r="D502" s="48"/>
    </row>
    <row r="503" spans="3:4" ht="15.75" thickBot="1">
      <c r="C503" s="43"/>
      <c r="D503" s="48"/>
    </row>
    <row r="504" spans="3:4" ht="15.75" thickBot="1">
      <c r="C504" s="43"/>
      <c r="D504" s="48"/>
    </row>
    <row r="505" spans="3:4" ht="15.75" thickBot="1">
      <c r="C505" s="43"/>
      <c r="D505" s="48"/>
    </row>
    <row r="506" spans="3:4" ht="15.75" thickBot="1">
      <c r="C506" s="43"/>
      <c r="D506" s="48"/>
    </row>
    <row r="507" spans="3:4" ht="15.75" thickBot="1">
      <c r="C507" s="43"/>
      <c r="D507" s="48"/>
    </row>
    <row r="508" spans="3:4" ht="15.75" thickBot="1">
      <c r="C508" s="43"/>
      <c r="D508" s="48"/>
    </row>
    <row r="509" spans="3:4" ht="15.75" thickBot="1">
      <c r="C509" s="43"/>
      <c r="D509" s="48"/>
    </row>
    <row r="510" spans="3:4" ht="15.75" thickBot="1">
      <c r="C510" s="43"/>
      <c r="D510" s="48"/>
    </row>
    <row r="511" spans="3:4" ht="15.75" thickBot="1">
      <c r="C511" s="43"/>
      <c r="D511" s="48"/>
    </row>
    <row r="512" spans="3:4" ht="15.75" thickBot="1">
      <c r="C512" s="43"/>
      <c r="D512" s="48"/>
    </row>
    <row r="513" spans="3:4" ht="15.75" thickBot="1">
      <c r="C513" s="43"/>
      <c r="D513" s="48"/>
    </row>
    <row r="514" spans="3:4" ht="15.75" thickBot="1">
      <c r="C514" s="43"/>
      <c r="D514" s="48"/>
    </row>
    <row r="515" spans="3:4" ht="15.75" thickBot="1">
      <c r="C515" s="43"/>
      <c r="D515" s="48"/>
    </row>
    <row r="516" spans="3:4" ht="15.75" thickBot="1">
      <c r="C516" s="43"/>
      <c r="D516" s="48"/>
    </row>
    <row r="517" spans="3:4" ht="15.75" thickBot="1">
      <c r="C517" s="43"/>
      <c r="D517" s="48"/>
    </row>
    <row r="518" spans="3:4" ht="15.75" thickBot="1">
      <c r="C518" s="43"/>
      <c r="D518" s="48"/>
    </row>
    <row r="519" spans="3:4" ht="15.75" thickBot="1">
      <c r="C519" s="43"/>
      <c r="D519" s="48"/>
    </row>
    <row r="520" spans="3:4" ht="15.75" thickBot="1">
      <c r="C520" s="43"/>
      <c r="D520" s="48"/>
    </row>
    <row r="521" spans="3:4" ht="15.75" thickBot="1">
      <c r="C521" s="43"/>
      <c r="D521" s="48"/>
    </row>
    <row r="522" spans="3:4" ht="15.75" thickBot="1">
      <c r="C522" s="43"/>
      <c r="D522" s="48"/>
    </row>
    <row r="523" spans="3:4" ht="15.75" thickBot="1">
      <c r="C523" s="43"/>
      <c r="D523" s="48"/>
    </row>
    <row r="524" spans="3:4" ht="15.75" thickBot="1">
      <c r="C524" s="43"/>
      <c r="D524" s="48"/>
    </row>
    <row r="525" spans="3:4" ht="15.75" thickBot="1">
      <c r="C525" s="43"/>
      <c r="D525" s="48"/>
    </row>
    <row r="526" spans="3:4" ht="15.75" thickBot="1">
      <c r="C526" s="43"/>
      <c r="D526" s="48"/>
    </row>
    <row r="527" spans="3:4" ht="15.75" thickBot="1">
      <c r="C527" s="43"/>
      <c r="D527" s="48"/>
    </row>
    <row r="528" spans="3:4" ht="15.75" thickBot="1">
      <c r="C528" s="43"/>
      <c r="D528" s="48"/>
    </row>
    <row r="529" spans="3:4" ht="15.75" thickBot="1">
      <c r="C529" s="43"/>
      <c r="D529" s="48"/>
    </row>
    <row r="530" spans="3:4" ht="15.75" thickBot="1">
      <c r="C530" s="43"/>
      <c r="D530" s="48"/>
    </row>
    <row r="531" spans="3:4" ht="15.75" thickBot="1">
      <c r="C531" s="43"/>
      <c r="D531" s="48"/>
    </row>
    <row r="532" spans="3:4" ht="15.75" thickBot="1">
      <c r="C532" s="43"/>
      <c r="D532" s="48"/>
    </row>
    <row r="533" spans="3:4" ht="15.75" thickBot="1">
      <c r="C533" s="43"/>
      <c r="D533" s="48"/>
    </row>
    <row r="534" spans="3:4" ht="15.75" thickBot="1">
      <c r="C534" s="43"/>
      <c r="D534" s="48"/>
    </row>
    <row r="535" spans="3:4" ht="15.75" thickBot="1">
      <c r="C535" s="43"/>
      <c r="D535" s="48"/>
    </row>
    <row r="536" spans="3:4" ht="15.75" thickBot="1">
      <c r="C536" s="43"/>
      <c r="D536" s="48"/>
    </row>
    <row r="537" spans="3:4" ht="15.75" thickBot="1">
      <c r="C537" s="43"/>
      <c r="D537" s="48"/>
    </row>
    <row r="538" spans="3:4" ht="15.75" thickBot="1">
      <c r="C538" s="43"/>
      <c r="D538" s="48"/>
    </row>
    <row r="539" spans="3:4" ht="15.75" thickBot="1">
      <c r="C539" s="43"/>
      <c r="D539" s="48"/>
    </row>
    <row r="540" spans="3:4" ht="15.75" thickBot="1">
      <c r="C540" s="43"/>
      <c r="D540" s="48"/>
    </row>
    <row r="541" spans="3:4" ht="15.75" thickBot="1">
      <c r="C541" s="43"/>
      <c r="D541" s="48"/>
    </row>
    <row r="542" spans="3:4" ht="15.75" thickBot="1">
      <c r="C542" s="43"/>
      <c r="D542" s="48"/>
    </row>
    <row r="543" spans="3:4" ht="15.75" thickBot="1">
      <c r="C543" s="43"/>
      <c r="D543" s="48"/>
    </row>
    <row r="544" spans="3:4" ht="15.75" thickBot="1">
      <c r="C544" s="43"/>
      <c r="D544" s="48"/>
    </row>
    <row r="545" spans="3:4" ht="15.75" thickBot="1">
      <c r="C545" s="43"/>
      <c r="D545" s="48"/>
    </row>
    <row r="546" spans="3:4" ht="15.75" thickBot="1">
      <c r="C546" s="43"/>
      <c r="D546" s="48"/>
    </row>
    <row r="547" spans="3:4" ht="15.75" thickBot="1">
      <c r="C547" s="43"/>
      <c r="D547" s="48"/>
    </row>
    <row r="548" spans="3:4" ht="15.75" thickBot="1">
      <c r="C548" s="43"/>
      <c r="D548" s="48"/>
    </row>
    <row r="549" spans="3:4" ht="15.75" thickBot="1">
      <c r="C549" s="43"/>
      <c r="D549" s="48"/>
    </row>
    <row r="550" spans="3:4" ht="15.75" thickBot="1">
      <c r="C550" s="43"/>
      <c r="D550" s="48"/>
    </row>
    <row r="551" spans="3:4" ht="15.75" thickBot="1">
      <c r="C551" s="43"/>
      <c r="D551" s="48"/>
    </row>
    <row r="552" spans="3:4" ht="15.75" thickBot="1">
      <c r="C552" s="43"/>
      <c r="D552" s="48"/>
    </row>
    <row r="553" spans="3:4" ht="15.75" thickBot="1">
      <c r="C553" s="43"/>
      <c r="D553" s="48"/>
    </row>
    <row r="554" spans="3:4" ht="15.75" thickBot="1">
      <c r="C554" s="43"/>
      <c r="D554" s="48"/>
    </row>
    <row r="555" spans="3:4" ht="15.75" thickBot="1">
      <c r="C555" s="43"/>
      <c r="D555" s="48"/>
    </row>
    <row r="556" spans="3:4" ht="15.75" thickBot="1">
      <c r="C556" s="43"/>
      <c r="D556" s="48"/>
    </row>
    <row r="557" spans="3:4" ht="15.75" thickBot="1">
      <c r="C557" s="43"/>
      <c r="D557" s="48"/>
    </row>
    <row r="558" spans="3:4" ht="15.75" thickBot="1">
      <c r="C558" s="43"/>
      <c r="D558" s="48"/>
    </row>
    <row r="559" spans="3:4" ht="15.75" thickBot="1">
      <c r="C559" s="43"/>
      <c r="D559" s="48"/>
    </row>
    <row r="560" spans="3:4" ht="15.75" thickBot="1">
      <c r="C560" s="43"/>
      <c r="D560" s="48"/>
    </row>
    <row r="561" spans="3:4" ht="15.75" thickBot="1">
      <c r="C561" s="43"/>
      <c r="D561" s="48"/>
    </row>
    <row r="562" spans="3:4" ht="15.75" thickBot="1">
      <c r="C562" s="43"/>
      <c r="D562" s="48"/>
    </row>
    <row r="563" spans="3:4" ht="15.75" thickBot="1">
      <c r="C563" s="43"/>
      <c r="D563" s="48"/>
    </row>
    <row r="564" spans="3:4" ht="15.75" thickBot="1">
      <c r="C564" s="43"/>
      <c r="D564" s="48"/>
    </row>
    <row r="565" spans="3:4" ht="15.75" thickBot="1">
      <c r="C565" s="43"/>
      <c r="D565" s="48"/>
    </row>
    <row r="566" spans="3:4" ht="15.75" thickBot="1">
      <c r="C566" s="43"/>
      <c r="D566" s="48"/>
    </row>
    <row r="567" spans="3:4" ht="15.75" thickBot="1">
      <c r="C567" s="43"/>
      <c r="D567" s="48"/>
    </row>
    <row r="568" spans="3:4" ht="15.75" thickBot="1">
      <c r="C568" s="43"/>
      <c r="D568" s="48"/>
    </row>
    <row r="569" spans="3:4" ht="15.75" thickBot="1">
      <c r="C569" s="43"/>
      <c r="D569" s="48"/>
    </row>
    <row r="570" spans="3:4" ht="15.75" thickBot="1">
      <c r="C570" s="43"/>
      <c r="D570" s="48"/>
    </row>
    <row r="571" spans="3:4" ht="15.75" thickBot="1">
      <c r="C571" s="43"/>
      <c r="D571" s="48"/>
    </row>
    <row r="572" spans="3:4" ht="15.75" thickBot="1">
      <c r="C572" s="43"/>
      <c r="D572" s="48"/>
    </row>
    <row r="573" spans="3:4" ht="15.75" thickBot="1">
      <c r="C573" s="43"/>
      <c r="D573" s="48"/>
    </row>
    <row r="574" spans="3:4" ht="15.75" thickBot="1">
      <c r="C574" s="43"/>
      <c r="D574" s="48"/>
    </row>
    <row r="575" spans="3:4" ht="15.75" thickBot="1">
      <c r="C575" s="43"/>
      <c r="D575" s="48"/>
    </row>
    <row r="576" spans="3:4" ht="15.75" thickBot="1">
      <c r="C576" s="43"/>
      <c r="D576" s="48"/>
    </row>
    <row r="577" spans="3:4" ht="15.75" thickBot="1">
      <c r="C577" s="43"/>
      <c r="D577" s="48"/>
    </row>
    <row r="578" spans="3:4" ht="15.75" thickBot="1">
      <c r="C578" s="43"/>
      <c r="D578" s="48"/>
    </row>
    <row r="579" spans="3:4" ht="15.75" thickBot="1">
      <c r="C579" s="43"/>
      <c r="D579" s="48"/>
    </row>
    <row r="580" spans="3:4" ht="15.75" thickBot="1">
      <c r="C580" s="43"/>
      <c r="D580" s="48"/>
    </row>
    <row r="581" spans="3:4" ht="15.75" thickBot="1">
      <c r="C581" s="43"/>
      <c r="D581" s="48"/>
    </row>
    <row r="582" spans="3:4" ht="15.75" thickBot="1">
      <c r="C582" s="43"/>
      <c r="D582" s="48"/>
    </row>
    <row r="583" spans="3:4" ht="15.75" thickBot="1">
      <c r="C583" s="43"/>
      <c r="D583" s="48"/>
    </row>
    <row r="584" spans="3:4" ht="15.75" thickBot="1">
      <c r="C584" s="43"/>
      <c r="D584" s="48"/>
    </row>
    <row r="585" spans="3:4" ht="15.75" thickBot="1">
      <c r="C585" s="43"/>
      <c r="D585" s="48"/>
    </row>
    <row r="586" spans="3:4" ht="15.75" thickBot="1">
      <c r="C586" s="43"/>
      <c r="D586" s="48"/>
    </row>
    <row r="587" spans="3:4" ht="15.75" thickBot="1">
      <c r="C587" s="43"/>
      <c r="D587" s="48"/>
    </row>
    <row r="588" spans="3:4" ht="15.75" thickBot="1">
      <c r="C588" s="43"/>
      <c r="D588" s="48"/>
    </row>
    <row r="589" spans="3:4" ht="15.75" thickBot="1">
      <c r="C589" s="43"/>
      <c r="D589" s="48"/>
    </row>
    <row r="590" spans="3:4" ht="15.75" thickBot="1">
      <c r="C590" s="43"/>
      <c r="D590" s="48"/>
    </row>
    <row r="591" spans="3:4" ht="15.75" thickBot="1">
      <c r="C591" s="43"/>
      <c r="D591" s="48"/>
    </row>
    <row r="592" spans="3:4" ht="15.75" thickBot="1">
      <c r="C592" s="43"/>
      <c r="D592" s="48"/>
    </row>
    <row r="593" spans="3:4" ht="15.75" thickBot="1">
      <c r="C593" s="43"/>
      <c r="D593" s="48"/>
    </row>
    <row r="594" spans="3:4" ht="15.75" thickBot="1">
      <c r="C594" s="43"/>
      <c r="D594" s="48"/>
    </row>
    <row r="595" spans="3:4" ht="15.75" thickBot="1">
      <c r="C595" s="43"/>
      <c r="D595" s="48"/>
    </row>
    <row r="596" spans="3:4" ht="15.75" thickBot="1">
      <c r="C596" s="43"/>
      <c r="D596" s="48"/>
    </row>
    <row r="597" spans="3:4" ht="15.75" thickBot="1">
      <c r="C597" s="43"/>
      <c r="D597" s="48"/>
    </row>
    <row r="598" spans="3:4" ht="15.75" thickBot="1">
      <c r="C598" s="43"/>
      <c r="D598" s="48"/>
    </row>
    <row r="599" spans="3:4" ht="15.75" thickBot="1">
      <c r="C599" s="43"/>
      <c r="D599" s="48"/>
    </row>
    <row r="600" spans="3:4" ht="15.75" thickBot="1">
      <c r="C600" s="43"/>
      <c r="D600" s="48"/>
    </row>
    <row r="601" spans="3:4" ht="15.75" thickBot="1">
      <c r="C601" s="43"/>
      <c r="D601" s="48"/>
    </row>
    <row r="602" spans="3:4" ht="15.75" thickBot="1">
      <c r="C602" s="43"/>
      <c r="D602" s="48"/>
    </row>
    <row r="603" spans="3:4" ht="15.75" thickBot="1">
      <c r="C603" s="43"/>
      <c r="D603" s="48"/>
    </row>
    <row r="604" spans="3:4" ht="15.75" thickBot="1">
      <c r="C604" s="43"/>
      <c r="D604" s="48"/>
    </row>
    <row r="605" spans="3:4" ht="15.75" thickBot="1">
      <c r="C605" s="43"/>
      <c r="D605" s="48"/>
    </row>
    <row r="606" spans="3:4" ht="15.75" thickBot="1">
      <c r="C606" s="43"/>
      <c r="D606" s="48"/>
    </row>
    <row r="607" spans="3:4" ht="15.75" thickBot="1">
      <c r="C607" s="43"/>
      <c r="D607" s="48"/>
    </row>
    <row r="608" spans="3:4" ht="15.75" thickBot="1">
      <c r="C608" s="43"/>
      <c r="D608" s="48"/>
    </row>
    <row r="609" spans="3:4" ht="15.75" thickBot="1">
      <c r="C609" s="43"/>
      <c r="D609" s="48"/>
    </row>
    <row r="610" spans="3:4" ht="15.75" thickBot="1">
      <c r="C610" s="43"/>
      <c r="D610" s="48"/>
    </row>
    <row r="611" spans="3:4" ht="15.75" thickBot="1">
      <c r="C611" s="43"/>
      <c r="D611" s="48"/>
    </row>
    <row r="612" spans="3:4" ht="15.75" thickBot="1">
      <c r="C612" s="43"/>
      <c r="D612" s="48"/>
    </row>
    <row r="613" spans="3:4" ht="15.75" thickBot="1">
      <c r="C613" s="43"/>
      <c r="D613" s="48"/>
    </row>
    <row r="614" spans="3:4" ht="15.75" thickBot="1">
      <c r="C614" s="43"/>
      <c r="D614" s="48"/>
    </row>
    <row r="615" spans="3:4" ht="15.75" thickBot="1">
      <c r="C615" s="43"/>
      <c r="D615" s="48"/>
    </row>
    <row r="616" spans="3:4" ht="15.75" thickBot="1">
      <c r="C616" s="43"/>
      <c r="D616" s="48"/>
    </row>
    <row r="617" spans="3:4" ht="15.75" thickBot="1">
      <c r="C617" s="43"/>
      <c r="D617" s="48"/>
    </row>
    <row r="618" spans="3:4" ht="15.75" thickBot="1">
      <c r="C618" s="43"/>
      <c r="D618" s="48"/>
    </row>
    <row r="619" spans="3:4" ht="15.75" thickBot="1">
      <c r="C619" s="43"/>
      <c r="D619" s="48"/>
    </row>
    <row r="620" spans="3:4" ht="15.75" thickBot="1">
      <c r="C620" s="43"/>
      <c r="D620" s="48"/>
    </row>
    <row r="621" spans="3:4" ht="15.75" thickBot="1">
      <c r="C621" s="43"/>
      <c r="D621" s="48"/>
    </row>
    <row r="622" spans="3:4" ht="15.75" thickBot="1">
      <c r="C622" s="43"/>
      <c r="D622" s="48"/>
    </row>
    <row r="623" spans="3:4" ht="15.75" thickBot="1">
      <c r="C623" s="43"/>
      <c r="D623" s="48"/>
    </row>
    <row r="624" spans="3:4" ht="15.75" thickBot="1">
      <c r="C624" s="43"/>
      <c r="D624" s="48"/>
    </row>
    <row r="625" spans="3:4" ht="15.75" thickBot="1">
      <c r="C625" s="43"/>
      <c r="D625" s="48"/>
    </row>
    <row r="626" spans="3:4" ht="15.75" thickBot="1">
      <c r="C626" s="43"/>
      <c r="D626" s="48"/>
    </row>
    <row r="627" spans="3:4" ht="15.75" thickBot="1">
      <c r="C627" s="43"/>
      <c r="D627" s="48"/>
    </row>
    <row r="628" spans="3:4" ht="15.75" thickBot="1">
      <c r="C628" s="43"/>
      <c r="D628" s="48"/>
    </row>
    <row r="629" spans="3:4" ht="15.75" thickBot="1">
      <c r="C629" s="43"/>
      <c r="D629" s="48"/>
    </row>
    <row r="630" spans="3:4" ht="15.75" thickBot="1">
      <c r="C630" s="43"/>
      <c r="D630" s="48"/>
    </row>
    <row r="631" spans="3:4" ht="15.75" thickBot="1">
      <c r="C631" s="43"/>
      <c r="D631" s="48"/>
    </row>
    <row r="632" spans="3:4" ht="15.75" thickBot="1">
      <c r="C632" s="43"/>
      <c r="D632" s="48"/>
    </row>
    <row r="633" spans="3:4" ht="15.75" thickBot="1">
      <c r="C633" s="43"/>
      <c r="D633" s="48"/>
    </row>
    <row r="634" spans="3:4" ht="15.75" thickBot="1">
      <c r="C634" s="43"/>
      <c r="D634" s="48"/>
    </row>
    <row r="635" spans="3:4" ht="15.75" thickBot="1">
      <c r="C635" s="43"/>
      <c r="D635" s="48"/>
    </row>
    <row r="636" spans="3:4" ht="15.75" thickBot="1">
      <c r="C636" s="43"/>
      <c r="D636" s="48"/>
    </row>
    <row r="637" spans="3:4" ht="15.75" thickBot="1">
      <c r="C637" s="43"/>
      <c r="D637" s="48"/>
    </row>
    <row r="638" spans="3:4" ht="15.75" thickBot="1">
      <c r="C638" s="43"/>
      <c r="D638" s="48"/>
    </row>
    <row r="639" spans="3:4" ht="15.75" thickBot="1">
      <c r="C639" s="43"/>
      <c r="D639" s="48"/>
    </row>
    <row r="640" spans="3:4" ht="15.75" thickBot="1">
      <c r="C640" s="43"/>
      <c r="D640" s="48"/>
    </row>
    <row r="641" spans="3:4" ht="15.75" thickBot="1">
      <c r="C641" s="43"/>
      <c r="D641" s="48"/>
    </row>
    <row r="642" spans="3:4" ht="15.75" thickBot="1">
      <c r="C642" s="43"/>
      <c r="D642" s="48"/>
    </row>
    <row r="643" spans="3:4" ht="15.75" thickBot="1">
      <c r="C643" s="43"/>
      <c r="D643" s="48"/>
    </row>
    <row r="644" spans="3:4" ht="15.75" thickBot="1">
      <c r="C644" s="43"/>
      <c r="D644" s="48"/>
    </row>
    <row r="645" spans="3:4" ht="15.75" thickBot="1">
      <c r="C645" s="43"/>
      <c r="D645" s="48"/>
    </row>
    <row r="646" spans="3:4" ht="15.75" thickBot="1">
      <c r="C646" s="43"/>
      <c r="D646" s="48"/>
    </row>
    <row r="647" spans="3:4" ht="15.75" thickBot="1">
      <c r="C647" s="43"/>
      <c r="D647" s="48"/>
    </row>
    <row r="648" spans="3:4" ht="15.75" thickBot="1">
      <c r="C648" s="43"/>
      <c r="D648" s="48"/>
    </row>
    <row r="649" spans="3:4" ht="15.75" thickBot="1">
      <c r="C649" s="43"/>
      <c r="D649" s="48"/>
    </row>
    <row r="650" spans="3:4" ht="15.75" thickBot="1">
      <c r="C650" s="43"/>
      <c r="D650" s="48"/>
    </row>
    <row r="651" spans="3:4" ht="15.75" thickBot="1">
      <c r="C651" s="43"/>
      <c r="D651" s="48"/>
    </row>
    <row r="652" spans="3:4" ht="15.75" thickBot="1">
      <c r="C652" s="43"/>
      <c r="D652" s="48"/>
    </row>
    <row r="653" spans="3:4" ht="15.75" thickBot="1">
      <c r="C653" s="43"/>
      <c r="D653" s="48"/>
    </row>
    <row r="654" spans="3:4" ht="15.75" thickBot="1">
      <c r="C654" s="43"/>
      <c r="D654" s="48"/>
    </row>
    <row r="655" spans="3:4" ht="15.75" thickBot="1">
      <c r="C655" s="43"/>
      <c r="D655" s="48"/>
    </row>
    <row r="656" spans="3:4" ht="15.75" thickBot="1">
      <c r="C656" s="43"/>
      <c r="D656" s="48"/>
    </row>
    <row r="657" spans="3:4" ht="15.75" thickBot="1">
      <c r="C657" s="43"/>
      <c r="D657" s="48"/>
    </row>
    <row r="658" spans="3:4" ht="15.75" thickBot="1">
      <c r="C658" s="43"/>
      <c r="D658" s="48"/>
    </row>
    <row r="659" spans="3:4" ht="15.75" thickBot="1">
      <c r="C659" s="43"/>
      <c r="D659" s="48"/>
    </row>
    <row r="660" spans="3:4" ht="15.75" thickBot="1">
      <c r="C660" s="43"/>
      <c r="D660" s="48"/>
    </row>
    <row r="661" spans="3:4" ht="15.75" thickBot="1">
      <c r="C661" s="43"/>
      <c r="D661" s="48"/>
    </row>
    <row r="662" spans="3:4" ht="15.75" thickBot="1">
      <c r="C662" s="43"/>
      <c r="D662" s="48"/>
    </row>
    <row r="663" spans="3:4" ht="15.75" thickBot="1">
      <c r="C663" s="43"/>
      <c r="D663" s="48"/>
    </row>
    <row r="664" spans="3:4" ht="15.75" thickBot="1">
      <c r="C664" s="43"/>
      <c r="D664" s="48"/>
    </row>
    <row r="665" spans="3:4" ht="15.75" thickBot="1">
      <c r="C665" s="43"/>
      <c r="D665" s="48"/>
    </row>
    <row r="666" spans="3:4" ht="15.75" thickBot="1">
      <c r="C666" s="43"/>
      <c r="D666" s="48"/>
    </row>
    <row r="667" spans="3:4" ht="15.75" thickBot="1">
      <c r="C667" s="43"/>
      <c r="D667" s="48"/>
    </row>
    <row r="668" spans="3:4" ht="15.75" thickBot="1">
      <c r="C668" s="43"/>
      <c r="D668" s="48"/>
    </row>
    <row r="669" spans="3:4" ht="15.75" thickBot="1">
      <c r="C669" s="43"/>
      <c r="D669" s="48"/>
    </row>
    <row r="670" spans="3:4" ht="15.75" thickBot="1">
      <c r="C670" s="43"/>
      <c r="D670" s="48"/>
    </row>
    <row r="671" spans="3:4" ht="15.75" thickBot="1">
      <c r="C671" s="43"/>
      <c r="D671" s="48"/>
    </row>
    <row r="672" spans="3:4" ht="15.75" thickBot="1">
      <c r="C672" s="43"/>
      <c r="D672" s="48"/>
    </row>
    <row r="673" spans="3:4" ht="15.75" thickBot="1">
      <c r="C673" s="43"/>
      <c r="D673" s="48"/>
    </row>
    <row r="674" spans="3:4" ht="15.75" thickBot="1">
      <c r="C674" s="43"/>
      <c r="D674" s="48"/>
    </row>
    <row r="675" spans="3:4" ht="15.75" thickBot="1">
      <c r="C675" s="43"/>
      <c r="D675" s="48"/>
    </row>
    <row r="676" spans="3:4" ht="15.75" thickBot="1">
      <c r="C676" s="43"/>
      <c r="D676" s="48"/>
    </row>
    <row r="677" spans="3:4" ht="15.75" thickBot="1">
      <c r="C677" s="43"/>
      <c r="D677" s="48"/>
    </row>
    <row r="678" spans="3:4" ht="15.75" thickBot="1">
      <c r="C678" s="43"/>
      <c r="D678" s="48"/>
    </row>
    <row r="679" spans="3:4" ht="15.75" thickBot="1">
      <c r="C679" s="43"/>
      <c r="D679" s="48"/>
    </row>
    <row r="680" spans="3:4" ht="15.75" thickBot="1">
      <c r="C680" s="43"/>
      <c r="D680" s="48"/>
    </row>
    <row r="681" spans="3:4" ht="15.75" thickBot="1">
      <c r="C681" s="43"/>
      <c r="D681" s="48"/>
    </row>
    <row r="682" spans="3:4" ht="15.75" thickBot="1">
      <c r="C682" s="43"/>
      <c r="D682" s="48"/>
    </row>
    <row r="683" spans="3:4" ht="15.75" thickBot="1">
      <c r="C683" s="43"/>
      <c r="D683" s="48"/>
    </row>
    <row r="684" spans="3:4" ht="15.75" thickBot="1">
      <c r="C684" s="43"/>
      <c r="D684" s="48"/>
    </row>
    <row r="685" spans="3:4" ht="15.75" thickBot="1">
      <c r="C685" s="43"/>
      <c r="D685" s="48"/>
    </row>
    <row r="686" spans="3:4" ht="15.75" thickBot="1">
      <c r="C686" s="43"/>
      <c r="D686" s="48"/>
    </row>
    <row r="687" spans="3:4" ht="15.75" thickBot="1">
      <c r="C687" s="43"/>
      <c r="D687" s="48"/>
    </row>
    <row r="688" spans="3:4" ht="15.75" thickBot="1">
      <c r="C688" s="43"/>
      <c r="D688" s="48"/>
    </row>
    <row r="689" spans="3:4" ht="15.75" thickBot="1">
      <c r="C689" s="43"/>
      <c r="D689" s="48"/>
    </row>
    <row r="690" spans="3:4" ht="15.75" thickBot="1">
      <c r="C690" s="43"/>
      <c r="D690" s="48"/>
    </row>
    <row r="691" spans="3:4" ht="15.75" thickBot="1">
      <c r="C691" s="43"/>
      <c r="D691" s="48"/>
    </row>
    <row r="692" spans="3:4" ht="15.75" thickBot="1">
      <c r="C692" s="43"/>
      <c r="D692" s="48"/>
    </row>
    <row r="693" spans="3:4" ht="15.75" thickBot="1">
      <c r="C693" s="43"/>
      <c r="D693" s="48"/>
    </row>
    <row r="694" spans="3:4" ht="15.75" thickBot="1">
      <c r="C694" s="43"/>
      <c r="D694" s="48"/>
    </row>
    <row r="695" spans="3:4" ht="15.75" thickBot="1">
      <c r="C695" s="43"/>
      <c r="D695" s="48"/>
    </row>
    <row r="696" spans="3:4" ht="15.75" thickBot="1">
      <c r="C696" s="43"/>
      <c r="D696" s="48"/>
    </row>
    <row r="697" spans="3:4" ht="15.75" thickBot="1">
      <c r="C697" s="43"/>
      <c r="D697" s="48"/>
    </row>
    <row r="698" spans="3:4" ht="15.75" thickBot="1">
      <c r="C698" s="43"/>
      <c r="D698" s="48"/>
    </row>
    <row r="699" spans="3:4" ht="15.75" thickBot="1">
      <c r="C699" s="43"/>
      <c r="D699" s="48"/>
    </row>
    <row r="700" spans="3:4" ht="15.75" thickBot="1">
      <c r="C700" s="43"/>
      <c r="D700" s="48"/>
    </row>
    <row r="701" spans="3:4" ht="15.75" thickBot="1">
      <c r="C701" s="43"/>
      <c r="D701" s="48"/>
    </row>
    <row r="702" spans="3:4" ht="15.75" thickBot="1">
      <c r="C702" s="43"/>
      <c r="D702" s="48"/>
    </row>
    <row r="703" spans="3:4" ht="15.75" thickBot="1">
      <c r="C703" s="43"/>
      <c r="D703" s="48"/>
    </row>
    <row r="704" spans="3:4" ht="15.75" thickBot="1">
      <c r="C704" s="43"/>
      <c r="D704" s="48"/>
    </row>
    <row r="705" spans="3:4" ht="15.75" thickBot="1">
      <c r="C705" s="43"/>
      <c r="D705" s="48"/>
    </row>
    <row r="706" spans="3:4" ht="15.75" thickBot="1">
      <c r="C706" s="43"/>
      <c r="D706" s="48"/>
    </row>
    <row r="707" spans="3:4" ht="15.75" thickBot="1">
      <c r="C707" s="43"/>
      <c r="D707" s="48"/>
    </row>
    <row r="708" spans="3:4" ht="15.75" thickBot="1">
      <c r="C708" s="43"/>
      <c r="D708" s="48"/>
    </row>
    <row r="709" spans="3:4" ht="15.75" thickBot="1">
      <c r="C709" s="43"/>
      <c r="D709" s="48"/>
    </row>
    <row r="710" spans="3:4" ht="15.75" thickBot="1">
      <c r="C710" s="43"/>
      <c r="D710" s="48"/>
    </row>
    <row r="711" spans="3:4" ht="15.75" thickBot="1">
      <c r="C711" s="43"/>
      <c r="D711" s="48"/>
    </row>
    <row r="712" spans="3:4" ht="15.75" thickBot="1">
      <c r="C712" s="43"/>
      <c r="D712" s="48"/>
    </row>
    <row r="713" spans="3:4" ht="15.75" thickBot="1">
      <c r="C713" s="43"/>
      <c r="D713" s="48"/>
    </row>
    <row r="714" spans="3:4" ht="15.75" thickBot="1">
      <c r="C714" s="43"/>
      <c r="D714" s="48"/>
    </row>
    <row r="715" spans="3:4" ht="15.75" thickBot="1">
      <c r="C715" s="43"/>
      <c r="D715" s="48"/>
    </row>
    <row r="716" spans="3:4" ht="15.75" thickBot="1">
      <c r="C716" s="43"/>
      <c r="D716" s="48"/>
    </row>
    <row r="717" spans="3:4" ht="15.75" thickBot="1">
      <c r="C717" s="43"/>
      <c r="D717" s="48"/>
    </row>
    <row r="718" spans="3:4" ht="15.75" thickBot="1">
      <c r="C718" s="43"/>
      <c r="D718" s="48"/>
    </row>
    <row r="719" spans="3:4" ht="15.75" thickBot="1">
      <c r="C719" s="43"/>
      <c r="D719" s="48"/>
    </row>
    <row r="720" spans="3:4" ht="15.75" thickBot="1">
      <c r="C720" s="43"/>
      <c r="D720" s="48"/>
    </row>
    <row r="721" spans="3:4" ht="15.75" thickBot="1">
      <c r="C721" s="43"/>
      <c r="D721" s="48"/>
    </row>
    <row r="722" spans="3:4" ht="15.75" thickBot="1">
      <c r="C722" s="43"/>
      <c r="D722" s="48"/>
    </row>
    <row r="723" spans="3:4" ht="15.75" thickBot="1">
      <c r="C723" s="43"/>
      <c r="D723" s="48"/>
    </row>
    <row r="724" spans="3:4" ht="15.75" thickBot="1">
      <c r="C724" s="43"/>
      <c r="D724" s="48"/>
    </row>
    <row r="725" spans="3:4" ht="15.75" thickBot="1">
      <c r="C725" s="43"/>
      <c r="D725" s="48"/>
    </row>
    <row r="726" spans="3:4" ht="15.75" thickBot="1">
      <c r="C726" s="43"/>
      <c r="D726" s="48"/>
    </row>
    <row r="727" spans="3:4" ht="15.75" thickBot="1">
      <c r="C727" s="43"/>
      <c r="D727" s="48"/>
    </row>
    <row r="728" spans="3:4" ht="15.75" thickBot="1">
      <c r="C728" s="43"/>
      <c r="D728" s="48"/>
    </row>
    <row r="729" spans="3:4" ht="15.75" thickBot="1">
      <c r="C729" s="43"/>
      <c r="D729" s="48"/>
    </row>
    <row r="730" spans="3:4" ht="15.75" thickBot="1">
      <c r="C730" s="43"/>
      <c r="D730" s="48"/>
    </row>
    <row r="731" spans="3:4" ht="15.75" thickBot="1">
      <c r="C731" s="43"/>
      <c r="D731" s="48"/>
    </row>
    <row r="732" spans="3:4" ht="15.75" thickBot="1">
      <c r="C732" s="43"/>
      <c r="D732" s="48"/>
    </row>
    <row r="733" spans="3:4" ht="15.75" thickBot="1">
      <c r="C733" s="43"/>
      <c r="D733" s="48"/>
    </row>
    <row r="734" spans="3:4" ht="15.75" thickBot="1">
      <c r="C734" s="43"/>
      <c r="D734" s="48"/>
    </row>
    <row r="735" spans="3:4" ht="15.75" thickBot="1">
      <c r="C735" s="43"/>
      <c r="D735" s="48"/>
    </row>
    <row r="736" spans="3:4" ht="15.75" thickBot="1">
      <c r="C736" s="43"/>
      <c r="D736" s="48"/>
    </row>
    <row r="737" spans="3:4" ht="15.75" thickBot="1">
      <c r="C737" s="43"/>
      <c r="D737" s="48"/>
    </row>
    <row r="738" spans="3:4" ht="15.75" thickBot="1">
      <c r="C738" s="43"/>
      <c r="D738" s="48"/>
    </row>
    <row r="739" spans="3:4" ht="15.75" thickBot="1">
      <c r="C739" s="43"/>
      <c r="D739" s="48"/>
    </row>
    <row r="740" spans="3:4" ht="15.75" thickBot="1">
      <c r="C740" s="43"/>
      <c r="D740" s="48"/>
    </row>
    <row r="741" spans="3:4" ht="15.75" thickBot="1">
      <c r="C741" s="43"/>
      <c r="D741" s="48"/>
    </row>
    <row r="742" spans="3:4" ht="15.75" thickBot="1">
      <c r="C742" s="43"/>
      <c r="D742" s="48"/>
    </row>
    <row r="743" spans="3:4" ht="15.75" thickBot="1">
      <c r="C743" s="43"/>
      <c r="D743" s="48"/>
    </row>
    <row r="744" spans="3:4" ht="15.75" thickBot="1">
      <c r="C744" s="43"/>
      <c r="D744" s="48"/>
    </row>
    <row r="745" spans="3:4" ht="15.75" thickBot="1">
      <c r="C745" s="43"/>
      <c r="D745" s="48"/>
    </row>
    <row r="746" spans="3:4" ht="15.75" thickBot="1">
      <c r="C746" s="43"/>
      <c r="D746" s="48"/>
    </row>
    <row r="747" spans="3:4" ht="15.75" thickBot="1">
      <c r="C747" s="43"/>
      <c r="D747" s="48"/>
    </row>
    <row r="748" spans="3:4" ht="15.75" thickBot="1">
      <c r="C748" s="43"/>
      <c r="D748" s="48"/>
    </row>
    <row r="749" spans="3:4" ht="15.75" thickBot="1">
      <c r="C749" s="43"/>
      <c r="D749" s="48"/>
    </row>
    <row r="750" spans="3:4" ht="15.75" thickBot="1">
      <c r="C750" s="43"/>
      <c r="D750" s="48"/>
    </row>
    <row r="751" spans="3:4" ht="15.75" thickBot="1">
      <c r="C751" s="43"/>
      <c r="D751" s="48"/>
    </row>
    <row r="752" spans="3:4" ht="15.75" thickBot="1">
      <c r="C752" s="43"/>
      <c r="D752" s="48"/>
    </row>
    <row r="753" spans="3:4" ht="15.75" thickBot="1">
      <c r="C753" s="43"/>
      <c r="D753" s="48"/>
    </row>
    <row r="754" spans="3:4" ht="15.75" thickBot="1">
      <c r="C754" s="43"/>
      <c r="D754" s="48"/>
    </row>
    <row r="755" spans="3:4" ht="15.75" thickBot="1">
      <c r="C755" s="43"/>
      <c r="D755" s="48"/>
    </row>
    <row r="756" spans="3:4" ht="15.75" thickBot="1">
      <c r="C756" s="43"/>
      <c r="D756" s="48"/>
    </row>
    <row r="757" spans="3:4" ht="15.75" thickBot="1">
      <c r="C757" s="43"/>
      <c r="D757" s="48"/>
    </row>
    <row r="758" spans="3:4" ht="15.75" thickBot="1">
      <c r="C758" s="43"/>
      <c r="D758" s="48"/>
    </row>
    <row r="759" spans="3:4" ht="15.75" thickBot="1">
      <c r="C759" s="43"/>
      <c r="D759" s="48"/>
    </row>
    <row r="760" spans="3:4" ht="15.75" thickBot="1">
      <c r="C760" s="43"/>
      <c r="D760" s="48"/>
    </row>
    <row r="761" spans="3:4" ht="15.75" thickBot="1">
      <c r="C761" s="43"/>
      <c r="D761" s="48"/>
    </row>
    <row r="762" spans="3:4" ht="15.75" thickBot="1">
      <c r="C762" s="43"/>
      <c r="D762" s="48"/>
    </row>
    <row r="763" spans="3:4" ht="15.75" thickBot="1">
      <c r="C763" s="43"/>
      <c r="D763" s="48"/>
    </row>
    <row r="764" spans="3:4" ht="15.75" thickBot="1">
      <c r="C764" s="43"/>
      <c r="D764" s="48"/>
    </row>
    <row r="765" spans="3:4" ht="15.75" thickBot="1">
      <c r="C765" s="43"/>
      <c r="D765" s="48"/>
    </row>
    <row r="766" spans="3:4" ht="15.75" thickBot="1">
      <c r="C766" s="43"/>
      <c r="D766" s="48"/>
    </row>
    <row r="767" spans="3:4" ht="15.75" thickBot="1">
      <c r="C767" s="43"/>
      <c r="D767" s="48"/>
    </row>
    <row r="768" spans="3:4" ht="15.75" thickBot="1">
      <c r="C768" s="43"/>
      <c r="D768" s="48"/>
    </row>
    <row r="769" spans="3:4" ht="15.75" thickBot="1">
      <c r="C769" s="43"/>
      <c r="D769" s="48"/>
    </row>
    <row r="770" spans="3:4" ht="15.75" thickBot="1">
      <c r="C770" s="43"/>
      <c r="D770" s="48"/>
    </row>
    <row r="771" spans="3:4" ht="15.75" thickBot="1">
      <c r="C771" s="43"/>
      <c r="D771" s="48"/>
    </row>
    <row r="772" spans="3:4" ht="15.75" thickBot="1">
      <c r="C772" s="43"/>
      <c r="D772" s="48"/>
    </row>
    <row r="773" spans="3:4" ht="15.75" thickBot="1">
      <c r="C773" s="43"/>
      <c r="D773" s="48"/>
    </row>
    <row r="774" spans="3:4" ht="15.75" thickBot="1">
      <c r="C774" s="43"/>
      <c r="D774" s="48"/>
    </row>
    <row r="775" spans="3:4" ht="15.75" thickBot="1">
      <c r="C775" s="43"/>
      <c r="D775" s="48"/>
    </row>
    <row r="776" spans="3:4" ht="15.75" thickBot="1">
      <c r="C776" s="43"/>
      <c r="D776" s="48"/>
    </row>
    <row r="777" spans="3:4" ht="15.75" thickBot="1">
      <c r="C777" s="43"/>
      <c r="D777" s="48"/>
    </row>
    <row r="778" spans="3:4" ht="15.75" thickBot="1">
      <c r="C778" s="43"/>
      <c r="D778" s="48"/>
    </row>
    <row r="779" spans="3:4" ht="15.75" thickBot="1">
      <c r="C779" s="43"/>
      <c r="D779" s="48"/>
    </row>
    <row r="780" spans="3:4" ht="15.75" thickBot="1">
      <c r="C780" s="43"/>
      <c r="D780" s="48"/>
    </row>
    <row r="781" spans="3:4" ht="15.75" thickBot="1">
      <c r="C781" s="43"/>
      <c r="D781" s="48"/>
    </row>
    <row r="782" spans="3:4" ht="15.75" thickBot="1">
      <c r="C782" s="43"/>
      <c r="D782" s="48"/>
    </row>
    <row r="783" spans="3:4" ht="15.75" thickBot="1">
      <c r="C783" s="43"/>
      <c r="D783" s="48"/>
    </row>
    <row r="784" spans="3:4" ht="15.75" thickBot="1">
      <c r="C784" s="43"/>
      <c r="D784" s="48"/>
    </row>
    <row r="785" spans="3:4" ht="15.75" thickBot="1">
      <c r="C785" s="43"/>
      <c r="D785" s="48"/>
    </row>
    <row r="786" spans="3:4" ht="15.75" thickBot="1">
      <c r="C786" s="43"/>
      <c r="D786" s="48"/>
    </row>
    <row r="787" spans="3:4" ht="15.75" thickBot="1">
      <c r="C787" s="43"/>
      <c r="D787" s="48"/>
    </row>
    <row r="788" spans="3:4" ht="15.75" thickBot="1">
      <c r="C788" s="43"/>
      <c r="D788" s="48"/>
    </row>
    <row r="789" spans="3:4" ht="15.75" thickBot="1">
      <c r="C789" s="43"/>
      <c r="D789" s="48"/>
    </row>
    <row r="790" spans="3:4" ht="15.75" thickBot="1">
      <c r="C790" s="43"/>
      <c r="D790" s="48"/>
    </row>
    <row r="791" spans="3:4" ht="15.75" thickBot="1">
      <c r="C791" s="43"/>
      <c r="D791" s="48"/>
    </row>
    <row r="792" spans="3:4" ht="15.75" thickBot="1">
      <c r="C792" s="43"/>
      <c r="D792" s="48"/>
    </row>
    <row r="793" spans="3:4" ht="15.75" thickBot="1">
      <c r="C793" s="43"/>
      <c r="D793" s="48"/>
    </row>
    <row r="794" spans="3:4" ht="15.75" thickBot="1">
      <c r="C794" s="43"/>
      <c r="D794" s="48"/>
    </row>
    <row r="795" spans="3:4" ht="15.75" thickBot="1">
      <c r="C795" s="43"/>
      <c r="D795" s="48"/>
    </row>
    <row r="796" spans="3:4" ht="15.75" thickBot="1">
      <c r="C796" s="43"/>
      <c r="D796" s="48"/>
    </row>
    <row r="797" spans="3:4" ht="15.75" thickBot="1">
      <c r="C797" s="43"/>
      <c r="D797" s="48"/>
    </row>
    <row r="798" spans="3:4" ht="15.75" thickBot="1">
      <c r="C798" s="43"/>
      <c r="D798" s="48"/>
    </row>
    <row r="799" spans="3:4" ht="15.75" thickBot="1">
      <c r="C799" s="43"/>
      <c r="D799" s="48"/>
    </row>
    <row r="800" spans="3:4" ht="15.75" thickBot="1">
      <c r="C800" s="43"/>
      <c r="D800" s="48"/>
    </row>
    <row r="801" spans="3:4" ht="15.75" thickBot="1">
      <c r="C801" s="43"/>
      <c r="D801" s="48"/>
    </row>
    <row r="802" spans="3:4" ht="15.75" thickBot="1">
      <c r="C802" s="43"/>
      <c r="D802" s="48"/>
    </row>
    <row r="803" spans="3:4" ht="15.75" thickBot="1">
      <c r="C803" s="43"/>
      <c r="D803" s="48"/>
    </row>
    <row r="804" spans="3:4" ht="15.75" thickBot="1">
      <c r="C804" s="43"/>
      <c r="D804" s="48"/>
    </row>
    <row r="805" spans="3:4" ht="15.75" thickBot="1">
      <c r="C805" s="43"/>
      <c r="D805" s="48"/>
    </row>
    <row r="806" spans="3:4" ht="15.75" thickBot="1">
      <c r="C806" s="43"/>
      <c r="D806" s="48"/>
    </row>
    <row r="807" spans="3:4" ht="15.75" thickBot="1">
      <c r="C807" s="43"/>
      <c r="D807" s="48"/>
    </row>
    <row r="808" spans="3:4" ht="15.75" thickBot="1">
      <c r="C808" s="43"/>
      <c r="D808" s="48"/>
    </row>
    <row r="809" spans="3:4" ht="15.75" thickBot="1">
      <c r="C809" s="43"/>
      <c r="D809" s="48"/>
    </row>
    <row r="810" spans="3:4" ht="15.75" thickBot="1">
      <c r="C810" s="43"/>
      <c r="D810" s="48"/>
    </row>
    <row r="811" spans="3:4" ht="15.75" thickBot="1">
      <c r="C811" s="43"/>
      <c r="D811" s="48"/>
    </row>
    <row r="812" spans="3:4" ht="15.75" thickBot="1">
      <c r="C812" s="43"/>
      <c r="D812" s="48"/>
    </row>
    <row r="813" spans="3:4" ht="15.75" thickBot="1">
      <c r="C813" s="43"/>
      <c r="D813" s="48"/>
    </row>
    <row r="814" spans="3:4" ht="15.75" thickBot="1">
      <c r="C814" s="43"/>
      <c r="D814" s="48"/>
    </row>
    <row r="815" spans="3:4" ht="15.75" thickBot="1">
      <c r="C815" s="43"/>
      <c r="D815" s="48"/>
    </row>
    <row r="816" spans="3:4" ht="15.75" thickBot="1">
      <c r="C816" s="43"/>
      <c r="D816" s="48"/>
    </row>
    <row r="817" spans="3:4" ht="15.75" thickBot="1">
      <c r="C817" s="43"/>
      <c r="D817" s="48"/>
    </row>
    <row r="818" spans="3:4" ht="15.75" thickBot="1">
      <c r="C818" s="43"/>
      <c r="D818" s="48"/>
    </row>
    <row r="819" spans="3:4" ht="15.75" thickBot="1">
      <c r="C819" s="43"/>
      <c r="D819" s="48"/>
    </row>
    <row r="820" spans="3:4" ht="15.75" thickBot="1">
      <c r="C820" s="43"/>
      <c r="D820" s="48"/>
    </row>
    <row r="821" spans="3:4" ht="15.75" thickBot="1">
      <c r="C821" s="43"/>
      <c r="D821" s="48"/>
    </row>
    <row r="822" spans="3:4" ht="15.75" thickBot="1">
      <c r="C822" s="43"/>
      <c r="D822" s="48"/>
    </row>
    <row r="823" spans="3:4" ht="15.75" thickBot="1">
      <c r="C823" s="43"/>
      <c r="D823" s="48"/>
    </row>
    <row r="824" spans="3:4" ht="15.75" thickBot="1">
      <c r="C824" s="43"/>
      <c r="D824" s="48"/>
    </row>
    <row r="825" spans="3:4" ht="15.75" thickBot="1">
      <c r="C825" s="43"/>
      <c r="D825" s="48"/>
    </row>
    <row r="826" spans="3:4" ht="15.75" thickBot="1">
      <c r="C826" s="43"/>
      <c r="D826" s="48"/>
    </row>
    <row r="827" spans="3:4" ht="15.75" thickBot="1">
      <c r="C827" s="43"/>
      <c r="D827" s="48"/>
    </row>
    <row r="828" spans="3:4" ht="15.75" thickBot="1">
      <c r="C828" s="43"/>
      <c r="D828" s="48"/>
    </row>
    <row r="829" spans="3:4" ht="15.75" thickBot="1">
      <c r="C829" s="43"/>
      <c r="D829" s="48"/>
    </row>
    <row r="830" spans="3:4" ht="15.75" thickBot="1">
      <c r="C830" s="43"/>
      <c r="D830" s="48"/>
    </row>
    <row r="831" spans="3:4" ht="15.75" thickBot="1">
      <c r="C831" s="43"/>
      <c r="D831" s="48"/>
    </row>
    <row r="832" spans="3:4" ht="15.75" thickBot="1">
      <c r="C832" s="43"/>
      <c r="D832" s="48"/>
    </row>
    <row r="833" spans="3:4" ht="15.75" thickBot="1">
      <c r="C833" s="43"/>
      <c r="D833" s="48"/>
    </row>
    <row r="834" spans="3:4" ht="15.75" thickBot="1">
      <c r="C834" s="43"/>
      <c r="D834" s="48"/>
    </row>
    <row r="835" spans="3:4" ht="15.75" thickBot="1">
      <c r="C835" s="43"/>
      <c r="D835" s="48"/>
    </row>
    <row r="836" spans="3:4" ht="15.75" thickBot="1">
      <c r="C836" s="43"/>
      <c r="D836" s="48"/>
    </row>
    <row r="837" spans="3:4" ht="15.75" thickBot="1">
      <c r="C837" s="43"/>
      <c r="D837" s="48"/>
    </row>
    <row r="838" spans="3:4" ht="15.75" thickBot="1">
      <c r="C838" s="43"/>
      <c r="D838" s="48"/>
    </row>
    <row r="839" spans="3:4" ht="15.75" thickBot="1">
      <c r="C839" s="43"/>
      <c r="D839" s="48"/>
    </row>
    <row r="840" spans="3:4" ht="15.75" thickBot="1">
      <c r="C840" s="43"/>
      <c r="D840" s="48"/>
    </row>
    <row r="841" spans="3:4" ht="15.75" thickBot="1">
      <c r="C841" s="43"/>
      <c r="D841" s="48"/>
    </row>
    <row r="842" spans="3:4" ht="15.75" thickBot="1">
      <c r="C842" s="43"/>
      <c r="D842" s="48"/>
    </row>
    <row r="843" spans="3:4" ht="15.75" thickBot="1">
      <c r="C843" s="43"/>
      <c r="D843" s="48"/>
    </row>
    <row r="844" spans="3:4" ht="15.75" thickBot="1">
      <c r="C844" s="43"/>
      <c r="D844" s="48"/>
    </row>
    <row r="845" spans="3:4" ht="15.75" thickBot="1">
      <c r="C845" s="43"/>
      <c r="D845" s="48"/>
    </row>
    <row r="846" spans="3:4" ht="15.75" thickBot="1">
      <c r="C846" s="43"/>
      <c r="D846" s="48"/>
    </row>
    <row r="847" spans="3:4" ht="15.75" thickBot="1">
      <c r="C847" s="43"/>
      <c r="D847" s="48"/>
    </row>
    <row r="848" spans="3:4" ht="15.75" thickBot="1">
      <c r="C848" s="43"/>
      <c r="D848" s="48"/>
    </row>
    <row r="849" spans="3:4" ht="15.75" thickBot="1">
      <c r="C849" s="43"/>
      <c r="D849" s="48"/>
    </row>
    <row r="850" spans="3:4" ht="15.75" thickBot="1">
      <c r="C850" s="43"/>
      <c r="D850" s="48"/>
    </row>
    <row r="851" spans="3:4" ht="15.75" thickBot="1">
      <c r="C851" s="43"/>
      <c r="D851" s="48"/>
    </row>
    <row r="852" spans="3:4" ht="15.75" thickBot="1">
      <c r="C852" s="43"/>
      <c r="D852" s="48"/>
    </row>
    <row r="853" spans="3:4" ht="15.75" thickBot="1">
      <c r="C853" s="43"/>
      <c r="D853" s="48"/>
    </row>
    <row r="854" spans="3:4" ht="15.75" thickBot="1">
      <c r="C854" s="43"/>
      <c r="D854" s="48"/>
    </row>
    <row r="855" spans="3:4" ht="15.75" thickBot="1">
      <c r="C855" s="43"/>
      <c r="D855" s="48"/>
    </row>
    <row r="856" spans="3:4" ht="15.75" thickBot="1">
      <c r="C856" s="43"/>
      <c r="D856" s="48"/>
    </row>
    <row r="857" spans="3:4" ht="15.75" thickBot="1">
      <c r="C857" s="43"/>
      <c r="D857" s="48"/>
    </row>
    <row r="858" spans="3:4" ht="15.75" thickBot="1">
      <c r="C858" s="43"/>
      <c r="D858" s="48"/>
    </row>
    <row r="859" spans="3:4" ht="15.75" thickBot="1">
      <c r="C859" s="43"/>
      <c r="D859" s="48"/>
    </row>
    <row r="860" spans="3:4" ht="15.75" thickBot="1">
      <c r="C860" s="43"/>
      <c r="D860" s="48"/>
    </row>
    <row r="861" spans="3:4" ht="15.75" thickBot="1">
      <c r="C861" s="43"/>
      <c r="D861" s="48"/>
    </row>
    <row r="862" spans="3:4" ht="15.75" thickBot="1">
      <c r="C862" s="43"/>
      <c r="D862" s="48"/>
    </row>
    <row r="863" spans="3:4" ht="15.75" thickBot="1">
      <c r="C863" s="43"/>
      <c r="D863" s="48"/>
    </row>
    <row r="864" spans="3:4" ht="15.75" thickBot="1">
      <c r="C864" s="43"/>
      <c r="D864" s="48"/>
    </row>
    <row r="865" spans="3:4" ht="15.75" thickBot="1">
      <c r="C865" s="43"/>
      <c r="D865" s="48"/>
    </row>
    <row r="866" spans="3:4" ht="15.75" thickBot="1">
      <c r="C866" s="43"/>
      <c r="D866" s="48"/>
    </row>
    <row r="867" spans="3:4" ht="15.75" thickBot="1">
      <c r="C867" s="43"/>
      <c r="D867" s="48"/>
    </row>
    <row r="868" spans="3:4" ht="15.75" thickBot="1">
      <c r="C868" s="43"/>
      <c r="D868" s="48"/>
    </row>
    <row r="869" spans="3:4" ht="15.75" thickBot="1">
      <c r="C869" s="43"/>
      <c r="D869" s="48"/>
    </row>
    <row r="870" spans="3:4" ht="15.75" thickBot="1">
      <c r="C870" s="43"/>
      <c r="D870" s="48"/>
    </row>
    <row r="871" spans="3:4" ht="15.75" thickBot="1">
      <c r="C871" s="43"/>
      <c r="D871" s="48"/>
    </row>
    <row r="872" spans="3:4" ht="15.75" thickBot="1">
      <c r="C872" s="43"/>
      <c r="D872" s="48"/>
    </row>
    <row r="873" spans="3:4" ht="15.75" thickBot="1">
      <c r="C873" s="43"/>
      <c r="D873" s="48"/>
    </row>
    <row r="874" spans="3:4" ht="15.75" thickBot="1">
      <c r="C874" s="43"/>
      <c r="D874" s="48"/>
    </row>
    <row r="875" spans="3:4" ht="15.75" thickBot="1">
      <c r="C875" s="43"/>
      <c r="D875" s="48"/>
    </row>
    <row r="876" spans="3:4" ht="15.75" thickBot="1">
      <c r="C876" s="43"/>
      <c r="D876" s="48"/>
    </row>
    <row r="877" spans="3:4" ht="15.75" thickBot="1">
      <c r="C877" s="43"/>
      <c r="D877" s="48"/>
    </row>
    <row r="878" spans="3:4" ht="15.75" thickBot="1">
      <c r="C878" s="43"/>
      <c r="D878" s="48"/>
    </row>
    <row r="879" spans="3:4" ht="15.75" thickBot="1">
      <c r="C879" s="43"/>
      <c r="D879" s="48"/>
    </row>
    <row r="880" spans="3:4" ht="15.75" thickBot="1">
      <c r="C880" s="43"/>
      <c r="D880" s="48"/>
    </row>
    <row r="881" spans="3:4" ht="15.75" thickBot="1">
      <c r="C881" s="43"/>
      <c r="D881" s="48"/>
    </row>
    <row r="882" spans="3:4" ht="15.75" thickBot="1">
      <c r="C882" s="43"/>
      <c r="D882" s="48"/>
    </row>
    <row r="883" spans="3:4" ht="15.75" thickBot="1">
      <c r="C883" s="43"/>
      <c r="D883" s="48"/>
    </row>
    <row r="884" spans="3:4" ht="15.75" thickBot="1">
      <c r="C884" s="43"/>
      <c r="D884" s="48"/>
    </row>
    <row r="885" spans="3:4" ht="15.75" thickBot="1">
      <c r="C885" s="43"/>
      <c r="D885" s="48"/>
    </row>
    <row r="886" spans="3:4" ht="15.75" thickBot="1">
      <c r="C886" s="43"/>
      <c r="D886" s="48"/>
    </row>
    <row r="887" spans="3:4" ht="15.75" thickBot="1">
      <c r="C887" s="43"/>
      <c r="D887" s="48"/>
    </row>
    <row r="888" spans="3:4" ht="15.75" thickBot="1">
      <c r="C888" s="43"/>
      <c r="D888" s="48"/>
    </row>
    <row r="889" spans="3:4" ht="15.75" thickBot="1">
      <c r="C889" s="43"/>
      <c r="D889" s="48"/>
    </row>
    <row r="890" spans="3:4" ht="15.75" thickBot="1">
      <c r="C890" s="43"/>
      <c r="D890" s="48"/>
    </row>
    <row r="891" spans="3:4" ht="15.75" thickBot="1">
      <c r="C891" s="43"/>
      <c r="D891" s="48"/>
    </row>
    <row r="892" spans="3:4" ht="15.75" thickBot="1">
      <c r="C892" s="43"/>
      <c r="D892" s="48"/>
    </row>
    <row r="893" spans="3:4" ht="15.75" thickBot="1">
      <c r="C893" s="43"/>
      <c r="D893" s="48"/>
    </row>
    <row r="894" spans="3:4" ht="15.75" thickBot="1">
      <c r="C894" s="43"/>
      <c r="D894" s="48"/>
    </row>
    <row r="895" spans="3:4" ht="15.75" thickBot="1">
      <c r="C895" s="43"/>
      <c r="D895" s="48"/>
    </row>
    <row r="896" spans="3:4" ht="15.75" thickBot="1">
      <c r="C896" s="43"/>
      <c r="D896" s="48"/>
    </row>
    <row r="897" spans="3:4" ht="15.75" thickBot="1">
      <c r="C897" s="43"/>
      <c r="D897" s="48"/>
    </row>
    <row r="898" spans="3:4" ht="15.75" thickBot="1">
      <c r="C898" s="43"/>
      <c r="D898" s="48"/>
    </row>
    <row r="899" spans="3:4" ht="15.75" thickBot="1">
      <c r="C899" s="43"/>
      <c r="D899" s="48"/>
    </row>
    <row r="900" spans="3:4" ht="15.75" thickBot="1">
      <c r="C900" s="43"/>
      <c r="D900" s="48"/>
    </row>
    <row r="901" spans="3:4" ht="15.75" thickBot="1">
      <c r="C901" s="43"/>
      <c r="D901" s="48"/>
    </row>
    <row r="902" spans="3:4" ht="15.75" thickBot="1">
      <c r="C902" s="43"/>
      <c r="D902" s="48"/>
    </row>
    <row r="903" spans="3:4" ht="15.75" thickBot="1">
      <c r="C903" s="43"/>
      <c r="D903" s="48"/>
    </row>
    <row r="904" spans="3:4" ht="15.75" thickBot="1">
      <c r="C904" s="43"/>
      <c r="D904" s="48"/>
    </row>
    <row r="905" spans="3:4" ht="15.75" thickBot="1">
      <c r="C905" s="43"/>
      <c r="D905" s="48"/>
    </row>
    <row r="906" spans="3:4" ht="15.75" thickBot="1">
      <c r="C906" s="43"/>
      <c r="D906" s="48"/>
    </row>
    <row r="907" spans="3:4" ht="15.75" thickBot="1">
      <c r="C907" s="43"/>
      <c r="D907" s="48"/>
    </row>
    <row r="908" spans="3:4" ht="15.75" thickBot="1">
      <c r="C908" s="43"/>
      <c r="D908" s="48"/>
    </row>
    <row r="909" spans="3:4" ht="15.75" thickBot="1">
      <c r="C909" s="43"/>
      <c r="D909" s="48"/>
    </row>
    <row r="910" spans="3:4" ht="15.75" thickBot="1">
      <c r="C910" s="43"/>
      <c r="D910" s="48"/>
    </row>
    <row r="911" spans="3:4" ht="15.75" thickBot="1">
      <c r="C911" s="43"/>
      <c r="D911" s="48"/>
    </row>
    <row r="912" spans="3:4" ht="15.75" thickBot="1">
      <c r="C912" s="43"/>
      <c r="D912" s="48"/>
    </row>
    <row r="913" spans="3:4" ht="15.75" thickBot="1">
      <c r="C913" s="43"/>
      <c r="D913" s="48"/>
    </row>
    <row r="914" spans="3:4" ht="15.75" thickBot="1">
      <c r="C914" s="43"/>
      <c r="D914" s="48"/>
    </row>
    <row r="915" spans="3:4" ht="15.75" thickBot="1">
      <c r="C915" s="43"/>
      <c r="D915" s="48"/>
    </row>
    <row r="916" spans="3:4" ht="15.75" thickBot="1">
      <c r="C916" s="43"/>
      <c r="D916" s="48"/>
    </row>
    <row r="917" spans="3:4" ht="15.75" thickBot="1">
      <c r="C917" s="43"/>
      <c r="D917" s="48"/>
    </row>
    <row r="918" spans="3:4" ht="15.75" thickBot="1">
      <c r="C918" s="43"/>
      <c r="D918" s="48"/>
    </row>
    <row r="919" spans="3:4" ht="15.75" thickBot="1">
      <c r="C919" s="43"/>
      <c r="D919" s="48"/>
    </row>
    <row r="920" spans="3:4" ht="15.75" thickBot="1">
      <c r="C920" s="43"/>
      <c r="D920" s="48"/>
    </row>
    <row r="921" spans="3:4" ht="15.75" thickBot="1">
      <c r="C921" s="43"/>
      <c r="D921" s="48"/>
    </row>
    <row r="922" spans="3:4" ht="15.75" thickBot="1">
      <c r="C922" s="43"/>
      <c r="D922" s="48"/>
    </row>
    <row r="923" spans="3:4" ht="15.75" thickBot="1">
      <c r="C923" s="43"/>
      <c r="D923" s="48"/>
    </row>
    <row r="924" spans="3:4" ht="15.75" thickBot="1">
      <c r="C924" s="43"/>
      <c r="D924" s="48"/>
    </row>
    <row r="925" spans="3:4" ht="15.75" thickBot="1">
      <c r="C925" s="43"/>
      <c r="D925" s="48"/>
    </row>
    <row r="926" spans="3:4" ht="15.75" thickBot="1">
      <c r="C926" s="43"/>
      <c r="D926" s="48"/>
    </row>
    <row r="927" spans="3:4" ht="15.75" thickBot="1">
      <c r="C927" s="43"/>
      <c r="D927" s="48"/>
    </row>
    <row r="928" spans="3:4" ht="15.75" thickBot="1">
      <c r="C928" s="43"/>
      <c r="D928" s="48"/>
    </row>
    <row r="929" spans="3:4" ht="15.75" thickBot="1">
      <c r="C929" s="43"/>
      <c r="D929" s="48"/>
    </row>
    <row r="930" spans="3:4" ht="15.75" thickBot="1">
      <c r="C930" s="43"/>
      <c r="D930" s="48"/>
    </row>
    <row r="931" spans="3:4" ht="15.75" thickBot="1">
      <c r="C931" s="43"/>
      <c r="D931" s="48"/>
    </row>
    <row r="932" spans="3:4" ht="15.75" thickBot="1">
      <c r="C932" s="43"/>
      <c r="D932" s="48"/>
    </row>
    <row r="933" spans="3:4" ht="15.75" thickBot="1">
      <c r="C933" s="43"/>
      <c r="D933" s="48"/>
    </row>
    <row r="934" spans="3:4" ht="15.75" thickBot="1">
      <c r="C934" s="43"/>
      <c r="D934" s="48"/>
    </row>
    <row r="935" spans="3:4" ht="15.75" thickBot="1">
      <c r="C935" s="43"/>
      <c r="D935" s="48"/>
    </row>
    <row r="936" spans="3:4" ht="15.75" thickBot="1">
      <c r="C936" s="43"/>
      <c r="D936" s="48"/>
    </row>
    <row r="937" spans="3:4" ht="15.75" thickBot="1">
      <c r="C937" s="43"/>
      <c r="D937" s="48"/>
    </row>
    <row r="938" spans="3:4" ht="15.75" thickBot="1">
      <c r="C938" s="43"/>
      <c r="D938" s="48"/>
    </row>
    <row r="939" spans="3:4" ht="15.75" thickBot="1">
      <c r="C939" s="43"/>
      <c r="D939" s="48"/>
    </row>
    <row r="940" spans="3:4" ht="15.75" thickBot="1">
      <c r="C940" s="43"/>
      <c r="D940" s="48"/>
    </row>
    <row r="941" spans="3:4" ht="15.75" thickBot="1">
      <c r="C941" s="43"/>
      <c r="D941" s="48"/>
    </row>
    <row r="942" spans="3:4" ht="15.75" thickBot="1">
      <c r="C942" s="43"/>
      <c r="D942" s="48"/>
    </row>
    <row r="943" spans="3:4" ht="15.75" thickBot="1">
      <c r="C943" s="43"/>
      <c r="D943" s="48"/>
    </row>
    <row r="944" spans="3:4" ht="15.75" thickBot="1">
      <c r="C944" s="43"/>
      <c r="D944" s="48"/>
    </row>
    <row r="945" spans="3:4" ht="15.75" thickBot="1">
      <c r="C945" s="43"/>
      <c r="D945" s="48"/>
    </row>
    <row r="946" spans="3:4" ht="15.75" thickBot="1">
      <c r="C946" s="43"/>
      <c r="D946" s="48"/>
    </row>
    <row r="947" spans="3:4" ht="15.75" thickBot="1">
      <c r="C947" s="43"/>
      <c r="D947" s="48"/>
    </row>
    <row r="948" spans="3:4" ht="15.75" thickBot="1">
      <c r="C948" s="43"/>
      <c r="D948" s="48"/>
    </row>
    <row r="949" spans="3:4" ht="15.75" thickBot="1">
      <c r="C949" s="43"/>
      <c r="D949" s="48"/>
    </row>
    <row r="950" spans="3:4" ht="15.75" thickBot="1">
      <c r="C950" s="43"/>
      <c r="D950" s="48"/>
    </row>
    <row r="951" spans="3:4" ht="15.75" thickBot="1">
      <c r="C951" s="43"/>
      <c r="D951" s="48"/>
    </row>
    <row r="952" spans="3:4" ht="15.75" thickBot="1">
      <c r="C952" s="43"/>
      <c r="D952" s="48"/>
    </row>
    <row r="953" spans="3:4" ht="15.75" thickBot="1">
      <c r="C953" s="43"/>
      <c r="D953" s="48"/>
    </row>
    <row r="954" spans="3:4" ht="15.75" thickBot="1">
      <c r="C954" s="43"/>
      <c r="D954" s="48"/>
    </row>
    <row r="955" spans="3:4" ht="15.75" thickBot="1">
      <c r="C955" s="43"/>
      <c r="D955" s="48"/>
    </row>
    <row r="956" spans="3:4" ht="15.75" thickBot="1">
      <c r="C956" s="43"/>
      <c r="D956" s="48"/>
    </row>
    <row r="957" spans="3:4" ht="15.75" thickBot="1">
      <c r="C957" s="43"/>
      <c r="D957" s="48"/>
    </row>
    <row r="958" spans="3:4" ht="15.75" thickBot="1">
      <c r="C958" s="43"/>
      <c r="D958" s="48"/>
    </row>
    <row r="959" spans="3:4" ht="15.75" thickBot="1">
      <c r="C959" s="43"/>
      <c r="D959" s="48"/>
    </row>
    <row r="960" spans="3:4" ht="15.75" thickBot="1">
      <c r="C960" s="43"/>
      <c r="D960" s="48"/>
    </row>
    <row r="961" spans="3:4" ht="15.75" thickBot="1">
      <c r="C961" s="43"/>
      <c r="D961" s="48"/>
    </row>
    <row r="962" spans="3:4" ht="15.75" thickBot="1">
      <c r="C962" s="43"/>
      <c r="D962" s="48"/>
    </row>
    <row r="963" spans="3:4" ht="15.75" thickBot="1">
      <c r="C963" s="43"/>
      <c r="D963" s="48"/>
    </row>
    <row r="964" spans="3:4" ht="15.75" thickBot="1">
      <c r="C964" s="43"/>
      <c r="D964" s="48"/>
    </row>
    <row r="965" spans="3:4" ht="15.75" thickBot="1">
      <c r="C965" s="43"/>
      <c r="D965" s="48"/>
    </row>
    <row r="966" spans="3:4" ht="15.75" thickBot="1">
      <c r="C966" s="43"/>
      <c r="D966" s="48"/>
    </row>
    <row r="967" spans="3:4" ht="15.75" thickBot="1">
      <c r="C967" s="43"/>
      <c r="D967" s="48"/>
    </row>
    <row r="968" spans="3:4" ht="15.75" thickBot="1">
      <c r="C968" s="43"/>
      <c r="D968" s="48"/>
    </row>
    <row r="969" spans="3:4" ht="15.75" thickBot="1">
      <c r="C969" s="43"/>
      <c r="D969" s="48"/>
    </row>
    <row r="970" spans="3:4" ht="15.75" thickBot="1">
      <c r="C970" s="43"/>
      <c r="D970" s="48"/>
    </row>
    <row r="971" spans="3:4" ht="15.75" thickBot="1">
      <c r="C971" s="43"/>
      <c r="D971" s="48"/>
    </row>
    <row r="972" spans="3:4" ht="15.75" thickBot="1">
      <c r="C972" s="43"/>
      <c r="D972" s="48"/>
    </row>
    <row r="973" spans="3:4" ht="15.75" thickBot="1">
      <c r="C973" s="43"/>
      <c r="D973" s="48"/>
    </row>
    <row r="974" spans="3:4" ht="15.75" thickBot="1">
      <c r="C974" s="43"/>
      <c r="D974" s="48"/>
    </row>
    <row r="975" spans="3:4" ht="15.75" thickBot="1">
      <c r="C975" s="43"/>
      <c r="D975" s="48"/>
    </row>
    <row r="976" spans="3:4" ht="15.75" thickBot="1">
      <c r="C976" s="43"/>
      <c r="D976" s="48"/>
    </row>
    <row r="977" spans="3:4" ht="15.75" thickBot="1">
      <c r="C977" s="43"/>
      <c r="D977" s="48"/>
    </row>
    <row r="978" spans="3:4" ht="15.75" thickBot="1">
      <c r="C978" s="43"/>
      <c r="D978" s="48"/>
    </row>
    <row r="979" spans="3:4" ht="15.75" thickBot="1">
      <c r="C979" s="43"/>
      <c r="D979" s="48"/>
    </row>
    <row r="980" spans="3:4" ht="15.75" thickBot="1">
      <c r="C980" s="43"/>
      <c r="D980" s="48"/>
    </row>
    <row r="981" spans="3:4" ht="15.75" thickBot="1">
      <c r="C981" s="43"/>
      <c r="D981" s="48"/>
    </row>
    <row r="982" spans="3:4" ht="15.75" thickBot="1">
      <c r="C982" s="43"/>
      <c r="D982" s="48"/>
    </row>
    <row r="983" spans="3:4" ht="15.75" thickBot="1">
      <c r="C983" s="43"/>
      <c r="D983" s="48"/>
    </row>
    <row r="984" spans="3:4" ht="15.75" thickBot="1">
      <c r="C984" s="43"/>
      <c r="D984" s="48"/>
    </row>
    <row r="985" spans="3:4" ht="15.75" thickBot="1">
      <c r="C985" s="43"/>
      <c r="D985" s="48"/>
    </row>
    <row r="986" spans="3:4" ht="15.75" thickBot="1">
      <c r="C986" s="43"/>
      <c r="D986" s="48"/>
    </row>
    <row r="987" spans="3:4" ht="15.75" thickBot="1">
      <c r="C987" s="43"/>
      <c r="D987" s="48"/>
    </row>
    <row r="988" spans="3:4" ht="15.75" thickBot="1">
      <c r="C988" s="43"/>
      <c r="D988" s="48"/>
    </row>
    <row r="989" spans="3:4" ht="15.75" thickBot="1">
      <c r="C989" s="43"/>
      <c r="D989" s="48"/>
    </row>
    <row r="990" spans="3:4" ht="15.75" thickBot="1">
      <c r="C990" s="43"/>
      <c r="D990" s="48"/>
    </row>
    <row r="991" spans="3:4" ht="15.75" thickBot="1">
      <c r="C991" s="43"/>
      <c r="D991" s="48"/>
    </row>
    <row r="992" spans="3:4" ht="15.75" thickBot="1">
      <c r="C992" s="43"/>
      <c r="D992" s="48"/>
    </row>
    <row r="993" spans="3:4" ht="15.75" thickBot="1">
      <c r="C993" s="43"/>
      <c r="D993" s="48"/>
    </row>
    <row r="994" spans="3:4" ht="15.75" thickBot="1">
      <c r="C994" s="43"/>
      <c r="D994" s="48"/>
    </row>
    <row r="995" spans="3:4" ht="15.75" thickBot="1">
      <c r="C995" s="43"/>
      <c r="D995" s="48"/>
    </row>
    <row r="996" spans="3:4" ht="15.75" thickBot="1">
      <c r="C996" s="43"/>
      <c r="D996" s="48"/>
    </row>
    <row r="997" spans="3:4" ht="15.75" thickBot="1">
      <c r="C997" s="43"/>
      <c r="D997" s="48"/>
    </row>
    <row r="998" spans="3:4" ht="15.75" thickBot="1">
      <c r="C998" s="43"/>
      <c r="D998" s="48"/>
    </row>
    <row r="999" spans="3:4" ht="15.75" thickBot="1">
      <c r="C999" s="43"/>
      <c r="D999" s="48"/>
    </row>
    <row r="1000" spans="3:4" ht="15.75" thickBot="1">
      <c r="C1000" s="43"/>
      <c r="D1000" s="48"/>
    </row>
  </sheetData>
  <sortState ref="C1:E80">
    <sortCondition ref="D1:D80"/>
  </sortState>
  <hyperlinks>
    <hyperlink ref="B64" r:id="rId1" display="http://hdl.handle.net/1957/59114"/>
    <hyperlink ref="B65" r:id="rId2" display="http://hdl.handle.net/1957/58613"/>
    <hyperlink ref="B79" r:id="rId3" display="http://hdl.handle.net/1957/58612"/>
    <hyperlink ref="B66" r:id="rId4" display="http://hdl.handle.net/1957/57961"/>
    <hyperlink ref="B67" r:id="rId5" display="http://hdl.handle.net/1957/57669"/>
    <hyperlink ref="B68" r:id="rId6" display="http://hdl.handle.net/1957/57170"/>
    <hyperlink ref="B69" r:id="rId7" display="http://hdl.handle.net/1957/56277"/>
    <hyperlink ref="B71" r:id="rId8" display="http://hdl.handle.net/1957/55594"/>
    <hyperlink ref="B72" r:id="rId9" display="http://hdl.handle.net/1957/55540"/>
    <hyperlink ref="B74" r:id="rId10" display="http://hdl.handle.net/1957/55024"/>
    <hyperlink ref="B81" r:id="rId11" display="http://hdl.handle.net/1957/52905"/>
    <hyperlink ref="B75" r:id="rId12" display="http://hdl.handle.net/1957/51863"/>
    <hyperlink ref="B76" r:id="rId13" display="http://hdl.handle.net/1957/50610"/>
    <hyperlink ref="B77" r:id="rId14" display="http://hdl.handle.net/1957/48776"/>
    <hyperlink ref="B78" r:id="rId15" display="http://hdl.handle.net/1957/48790"/>
  </hyperlinks>
  <pageMargins left="0.7" right="0.7" top="0.75" bottom="0.75" header="0.3" footer="0.3"/>
  <pageSetup orientation="portrait" r:id="rId16"/>
  <drawing r:id="rId17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>
      <selection activeCell="L8" sqref="L8"/>
    </sheetView>
  </sheetViews>
  <sheetFormatPr defaultRowHeight="15"/>
  <cols>
    <col min="1" max="1" width="17.28515625" customWidth="1"/>
    <col min="2" max="2" width="16.28515625" customWidth="1"/>
    <col min="3" max="3" width="10.140625" customWidth="1"/>
    <col min="4" max="4" width="13" customWidth="1"/>
    <col min="5" max="5" width="16.42578125" customWidth="1"/>
    <col min="6" max="6" width="17.85546875" customWidth="1"/>
    <col min="7" max="7" width="28.140625" customWidth="1"/>
    <col min="8" max="8" width="9.140625" style="27"/>
  </cols>
  <sheetData>
    <row r="1" spans="1:8" s="20" customFormat="1" ht="51.75" thickBot="1">
      <c r="A1" s="20" t="s">
        <v>88</v>
      </c>
      <c r="B1" s="19" t="s">
        <v>68</v>
      </c>
      <c r="C1" s="19" t="s">
        <v>84</v>
      </c>
      <c r="D1" s="19" t="s">
        <v>82</v>
      </c>
      <c r="E1" s="19" t="s">
        <v>83</v>
      </c>
      <c r="F1" s="19" t="s">
        <v>85</v>
      </c>
      <c r="G1" s="21" t="s">
        <v>86</v>
      </c>
      <c r="H1" s="29" t="s">
        <v>87</v>
      </c>
    </row>
    <row r="2" spans="1:8" ht="27" thickBot="1">
      <c r="A2">
        <v>62</v>
      </c>
      <c r="B2" s="2" t="s">
        <v>3</v>
      </c>
      <c r="C2" s="2" t="s">
        <v>46</v>
      </c>
      <c r="D2" s="1">
        <v>0</v>
      </c>
      <c r="E2" s="1">
        <v>20</v>
      </c>
      <c r="F2" s="1">
        <v>6</v>
      </c>
      <c r="G2" s="12">
        <f>(D2+F2)/(D2+E2)</f>
        <v>0.3</v>
      </c>
      <c r="H2" s="27">
        <f t="shared" ref="H2:H21" si="0">G2*100</f>
        <v>30</v>
      </c>
    </row>
    <row r="3" spans="1:8" ht="27" thickBot="1">
      <c r="A3">
        <v>63</v>
      </c>
      <c r="B3" s="2" t="s">
        <v>3</v>
      </c>
      <c r="C3" s="2" t="s">
        <v>47</v>
      </c>
      <c r="D3" s="1">
        <v>0</v>
      </c>
      <c r="E3" s="1">
        <v>20</v>
      </c>
      <c r="F3" s="1">
        <v>6</v>
      </c>
      <c r="G3" s="12">
        <f t="shared" ref="G3:G21" si="1">(D3+F3)/(D3+E3)</f>
        <v>0.3</v>
      </c>
      <c r="H3" s="27">
        <f t="shared" si="0"/>
        <v>30</v>
      </c>
    </row>
    <row r="4" spans="1:8" ht="30.75" thickBot="1">
      <c r="A4">
        <v>64</v>
      </c>
      <c r="B4" s="2" t="s">
        <v>3</v>
      </c>
      <c r="C4" s="10" t="s">
        <v>48</v>
      </c>
      <c r="D4" s="1">
        <v>0</v>
      </c>
      <c r="E4" s="1">
        <v>20</v>
      </c>
      <c r="F4" s="1">
        <v>6</v>
      </c>
      <c r="G4" s="12">
        <f t="shared" si="1"/>
        <v>0.3</v>
      </c>
      <c r="H4" s="27">
        <f t="shared" si="0"/>
        <v>30</v>
      </c>
    </row>
    <row r="5" spans="1:8" ht="30.75" thickBot="1">
      <c r="A5">
        <v>65</v>
      </c>
      <c r="B5" s="2" t="s">
        <v>3</v>
      </c>
      <c r="C5" s="10" t="s">
        <v>49</v>
      </c>
      <c r="D5" s="1">
        <v>0</v>
      </c>
      <c r="E5" s="1">
        <v>20</v>
      </c>
      <c r="F5" s="1">
        <v>6</v>
      </c>
      <c r="G5" s="12">
        <f t="shared" si="1"/>
        <v>0.3</v>
      </c>
      <c r="H5" s="27">
        <f t="shared" si="0"/>
        <v>30</v>
      </c>
    </row>
    <row r="6" spans="1:8" ht="30.75" thickBot="1">
      <c r="A6">
        <v>68</v>
      </c>
      <c r="B6" s="2" t="s">
        <v>3</v>
      </c>
      <c r="C6" s="10" t="s">
        <v>50</v>
      </c>
      <c r="D6" s="1">
        <v>0</v>
      </c>
      <c r="E6" s="1">
        <v>20</v>
      </c>
      <c r="F6" s="1">
        <v>6</v>
      </c>
      <c r="G6" s="12">
        <f t="shared" si="1"/>
        <v>0.3</v>
      </c>
      <c r="H6" s="27">
        <f t="shared" si="0"/>
        <v>30</v>
      </c>
    </row>
    <row r="7" spans="1:8" ht="30.75" thickBot="1">
      <c r="A7">
        <v>69</v>
      </c>
      <c r="B7" s="2" t="s">
        <v>3</v>
      </c>
      <c r="C7" s="10" t="s">
        <v>51</v>
      </c>
      <c r="D7" s="1">
        <v>0</v>
      </c>
      <c r="E7" s="1">
        <v>20</v>
      </c>
      <c r="F7" s="1">
        <v>6</v>
      </c>
      <c r="G7" s="12">
        <f t="shared" si="1"/>
        <v>0.3</v>
      </c>
      <c r="H7" s="27">
        <f t="shared" si="0"/>
        <v>30</v>
      </c>
    </row>
    <row r="8" spans="1:8" ht="30.75" thickBot="1">
      <c r="A8">
        <v>70</v>
      </c>
      <c r="B8" s="2" t="s">
        <v>3</v>
      </c>
      <c r="C8" s="10" t="s">
        <v>52</v>
      </c>
      <c r="D8" s="1">
        <v>0</v>
      </c>
      <c r="E8" s="1">
        <v>20</v>
      </c>
      <c r="F8" s="1">
        <v>6</v>
      </c>
      <c r="G8" s="12">
        <f t="shared" si="1"/>
        <v>0.3</v>
      </c>
      <c r="H8" s="27">
        <f t="shared" si="0"/>
        <v>30</v>
      </c>
    </row>
    <row r="9" spans="1:8" ht="30.75" thickBot="1">
      <c r="A9">
        <v>71</v>
      </c>
      <c r="B9" s="2" t="s">
        <v>3</v>
      </c>
      <c r="C9" s="10" t="s">
        <v>53</v>
      </c>
      <c r="D9" s="1">
        <v>0</v>
      </c>
      <c r="E9" s="1">
        <v>20</v>
      </c>
      <c r="F9" s="1">
        <v>6</v>
      </c>
      <c r="G9" s="12">
        <f t="shared" si="1"/>
        <v>0.3</v>
      </c>
      <c r="H9" s="27">
        <f t="shared" si="0"/>
        <v>30</v>
      </c>
    </row>
    <row r="10" spans="1:8" ht="31.5" thickBot="1">
      <c r="A10">
        <v>72</v>
      </c>
      <c r="B10" s="2" t="s">
        <v>3</v>
      </c>
      <c r="C10" s="11" t="s">
        <v>54</v>
      </c>
      <c r="D10" s="1">
        <v>0</v>
      </c>
      <c r="E10" s="1">
        <v>20</v>
      </c>
      <c r="F10" s="1">
        <v>6</v>
      </c>
      <c r="G10" s="12">
        <f t="shared" si="1"/>
        <v>0.3</v>
      </c>
      <c r="H10" s="27">
        <f t="shared" si="0"/>
        <v>30</v>
      </c>
    </row>
    <row r="11" spans="1:8" ht="30.75" thickBot="1">
      <c r="A11">
        <v>73</v>
      </c>
      <c r="B11" s="2" t="s">
        <v>3</v>
      </c>
      <c r="C11" s="10" t="s">
        <v>55</v>
      </c>
      <c r="D11" s="1">
        <v>0</v>
      </c>
      <c r="E11" s="1">
        <v>20</v>
      </c>
      <c r="F11" s="1">
        <v>6</v>
      </c>
      <c r="G11" s="12">
        <f t="shared" si="1"/>
        <v>0.3</v>
      </c>
      <c r="H11" s="27">
        <f t="shared" si="0"/>
        <v>30</v>
      </c>
    </row>
    <row r="12" spans="1:8" ht="30.75" thickBot="1">
      <c r="A12">
        <v>74</v>
      </c>
      <c r="B12" s="2" t="s">
        <v>3</v>
      </c>
      <c r="C12" s="10" t="s">
        <v>56</v>
      </c>
      <c r="D12" s="1">
        <v>0</v>
      </c>
      <c r="E12" s="1">
        <v>20</v>
      </c>
      <c r="F12" s="1">
        <v>6</v>
      </c>
      <c r="G12" s="12">
        <f t="shared" si="1"/>
        <v>0.3</v>
      </c>
      <c r="H12" s="27">
        <f t="shared" si="0"/>
        <v>30</v>
      </c>
    </row>
    <row r="13" spans="1:8" ht="27" thickBot="1">
      <c r="A13">
        <v>75</v>
      </c>
      <c r="B13" s="2" t="s">
        <v>3</v>
      </c>
      <c r="C13" s="2" t="s">
        <v>57</v>
      </c>
      <c r="D13" s="1">
        <v>0</v>
      </c>
      <c r="E13" s="1">
        <v>20</v>
      </c>
      <c r="F13" s="1">
        <v>6</v>
      </c>
      <c r="G13" s="12">
        <f t="shared" si="1"/>
        <v>0.3</v>
      </c>
      <c r="H13" s="27">
        <f t="shared" si="0"/>
        <v>30</v>
      </c>
    </row>
    <row r="14" spans="1:8" ht="30.75" thickBot="1">
      <c r="A14">
        <v>76</v>
      </c>
      <c r="B14" s="2" t="s">
        <v>3</v>
      </c>
      <c r="C14" s="10" t="s">
        <v>58</v>
      </c>
      <c r="D14" s="1">
        <v>0</v>
      </c>
      <c r="E14" s="1">
        <v>20</v>
      </c>
      <c r="F14" s="1">
        <v>6</v>
      </c>
      <c r="G14" s="12">
        <f t="shared" si="1"/>
        <v>0.3</v>
      </c>
      <c r="H14" s="27">
        <f t="shared" si="0"/>
        <v>30</v>
      </c>
    </row>
    <row r="15" spans="1:8" ht="30.75" thickBot="1">
      <c r="A15">
        <v>78</v>
      </c>
      <c r="B15" s="2" t="s">
        <v>3</v>
      </c>
      <c r="C15" s="10" t="s">
        <v>59</v>
      </c>
      <c r="D15" s="1">
        <v>0</v>
      </c>
      <c r="E15" s="1">
        <v>20</v>
      </c>
      <c r="F15" s="1">
        <v>6</v>
      </c>
      <c r="G15" s="12">
        <f t="shared" si="1"/>
        <v>0.3</v>
      </c>
      <c r="H15" s="27">
        <f t="shared" si="0"/>
        <v>30</v>
      </c>
    </row>
    <row r="16" spans="1:8" ht="30.75" thickBot="1">
      <c r="A16">
        <v>79</v>
      </c>
      <c r="B16" s="2" t="s">
        <v>3</v>
      </c>
      <c r="C16" s="10" t="s">
        <v>60</v>
      </c>
      <c r="D16" s="1">
        <v>0</v>
      </c>
      <c r="E16" s="1">
        <v>20</v>
      </c>
      <c r="F16" s="1">
        <v>6</v>
      </c>
      <c r="G16" s="12">
        <f t="shared" si="1"/>
        <v>0.3</v>
      </c>
      <c r="H16" s="27">
        <f t="shared" si="0"/>
        <v>30</v>
      </c>
    </row>
    <row r="17" spans="1:8" ht="30.75" thickBot="1">
      <c r="A17">
        <v>80</v>
      </c>
      <c r="B17" s="2" t="s">
        <v>3</v>
      </c>
      <c r="C17" s="10" t="s">
        <v>61</v>
      </c>
      <c r="D17" s="1">
        <v>0</v>
      </c>
      <c r="E17" s="1">
        <v>20</v>
      </c>
      <c r="F17" s="1">
        <v>6</v>
      </c>
      <c r="G17" s="12">
        <f t="shared" si="1"/>
        <v>0.3</v>
      </c>
      <c r="H17" s="27">
        <f t="shared" si="0"/>
        <v>30</v>
      </c>
    </row>
    <row r="18" spans="1:8" ht="30.75" thickBot="1">
      <c r="A18">
        <v>81</v>
      </c>
      <c r="B18" s="2" t="s">
        <v>3</v>
      </c>
      <c r="C18" s="10" t="s">
        <v>62</v>
      </c>
      <c r="D18" s="1">
        <v>0</v>
      </c>
      <c r="E18" s="1">
        <v>20</v>
      </c>
      <c r="F18" s="1">
        <v>6</v>
      </c>
      <c r="G18" s="12">
        <f t="shared" si="1"/>
        <v>0.3</v>
      </c>
      <c r="H18" s="27">
        <f t="shared" si="0"/>
        <v>30</v>
      </c>
    </row>
    <row r="19" spans="1:8" ht="30.75" thickBot="1">
      <c r="A19">
        <v>66</v>
      </c>
      <c r="B19" s="2" t="s">
        <v>3</v>
      </c>
      <c r="C19" s="10" t="s">
        <v>63</v>
      </c>
      <c r="D19" s="1">
        <v>0</v>
      </c>
      <c r="E19" s="1">
        <v>20</v>
      </c>
      <c r="F19" s="1">
        <v>5</v>
      </c>
      <c r="G19" s="12">
        <f t="shared" si="1"/>
        <v>0.25</v>
      </c>
      <c r="H19" s="27">
        <f t="shared" si="0"/>
        <v>25</v>
      </c>
    </row>
    <row r="20" spans="1:8" ht="27" thickBot="1">
      <c r="A20">
        <v>67</v>
      </c>
      <c r="B20" s="2" t="s">
        <v>3</v>
      </c>
      <c r="C20" s="2" t="s">
        <v>64</v>
      </c>
      <c r="D20" s="1">
        <v>0</v>
      </c>
      <c r="E20" s="1">
        <v>20</v>
      </c>
      <c r="F20" s="1">
        <v>5</v>
      </c>
      <c r="G20" s="12">
        <f t="shared" si="1"/>
        <v>0.25</v>
      </c>
      <c r="H20" s="27">
        <f t="shared" si="0"/>
        <v>25</v>
      </c>
    </row>
    <row r="21" spans="1:8" ht="30.75" thickBot="1">
      <c r="A21">
        <v>77</v>
      </c>
      <c r="B21" s="2" t="s">
        <v>3</v>
      </c>
      <c r="C21" s="10" t="s">
        <v>65</v>
      </c>
      <c r="D21" s="1">
        <v>0</v>
      </c>
      <c r="E21" s="1">
        <v>20</v>
      </c>
      <c r="F21" s="1">
        <v>5</v>
      </c>
      <c r="G21" s="12">
        <f t="shared" si="1"/>
        <v>0.25</v>
      </c>
      <c r="H21" s="27">
        <f t="shared" si="0"/>
        <v>25</v>
      </c>
    </row>
    <row r="22" spans="1:8" s="9" customFormat="1">
      <c r="A22" s="9" t="s">
        <v>89</v>
      </c>
      <c r="H22" s="28">
        <f>AVERAGE(H2:H21)</f>
        <v>29.25</v>
      </c>
    </row>
  </sheetData>
  <sortState ref="A2:H21">
    <sortCondition descending="1" ref="H2:H21"/>
  </sortState>
  <hyperlinks>
    <hyperlink ref="C4" r:id="rId1" display="http://hdl.handle.net/1957/59114"/>
    <hyperlink ref="C5" r:id="rId2" display="http://hdl.handle.net/1957/58613"/>
    <hyperlink ref="C19" r:id="rId3" display="http://hdl.handle.net/1957/58612"/>
    <hyperlink ref="C6" r:id="rId4" display="http://hdl.handle.net/1957/57961"/>
    <hyperlink ref="C7" r:id="rId5" display="http://hdl.handle.net/1957/57669"/>
    <hyperlink ref="C8" r:id="rId6" display="http://hdl.handle.net/1957/57170"/>
    <hyperlink ref="C9" r:id="rId7" display="http://hdl.handle.net/1957/56277"/>
    <hyperlink ref="C11" r:id="rId8" display="http://hdl.handle.net/1957/55594"/>
    <hyperlink ref="C12" r:id="rId9" display="http://hdl.handle.net/1957/55540"/>
    <hyperlink ref="C14" r:id="rId10" display="http://hdl.handle.net/1957/55024"/>
    <hyperlink ref="C21" r:id="rId11" display="http://hdl.handle.net/1957/52905"/>
    <hyperlink ref="C15" r:id="rId12" display="http://hdl.handle.net/1957/51863"/>
    <hyperlink ref="C16" r:id="rId13" display="http://hdl.handle.net/1957/50610"/>
    <hyperlink ref="C17" r:id="rId14" display="http://hdl.handle.net/1957/48776"/>
    <hyperlink ref="C18" r:id="rId15" display="http://hdl.handle.net/1957/48790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8"/>
  <sheetViews>
    <sheetView workbookViewId="0">
      <selection activeCell="Q75" sqref="Q75"/>
    </sheetView>
  </sheetViews>
  <sheetFormatPr defaultRowHeight="15"/>
  <cols>
    <col min="2" max="2" width="10.5703125" bestFit="1" customWidth="1"/>
    <col min="3" max="3" width="13.5703125" bestFit="1" customWidth="1"/>
    <col min="5" max="5" width="10.5703125" bestFit="1" customWidth="1"/>
    <col min="6" max="6" width="13.5703125" bestFit="1" customWidth="1"/>
  </cols>
  <sheetData>
    <row r="1" spans="1:6" ht="15.75" thickBot="1">
      <c r="A1" t="s">
        <v>0</v>
      </c>
    </row>
    <row r="2" spans="1:6">
      <c r="A2" s="34" t="s">
        <v>113</v>
      </c>
      <c r="B2" s="34" t="s">
        <v>94</v>
      </c>
      <c r="C2" s="34" t="s">
        <v>114</v>
      </c>
      <c r="D2" s="34" t="s">
        <v>113</v>
      </c>
      <c r="E2" s="34" t="s">
        <v>94</v>
      </c>
      <c r="F2" s="34" t="s">
        <v>114</v>
      </c>
    </row>
    <row r="3" spans="1:6">
      <c r="A3" s="32">
        <v>40</v>
      </c>
      <c r="B3" s="32">
        <v>7</v>
      </c>
      <c r="C3" s="36">
        <v>0.35</v>
      </c>
      <c r="D3" s="31">
        <v>40</v>
      </c>
      <c r="E3" s="32">
        <v>7</v>
      </c>
      <c r="F3" s="36">
        <v>0.35</v>
      </c>
    </row>
    <row r="4" spans="1:6">
      <c r="A4" s="32">
        <v>51.25</v>
      </c>
      <c r="B4" s="32">
        <v>3</v>
      </c>
      <c r="C4" s="36">
        <v>0.5</v>
      </c>
      <c r="D4" s="31">
        <v>62.5</v>
      </c>
      <c r="E4" s="32">
        <v>6</v>
      </c>
      <c r="F4" s="36">
        <v>0.65</v>
      </c>
    </row>
    <row r="5" spans="1:6">
      <c r="A5" s="32">
        <v>62.5</v>
      </c>
      <c r="B5" s="32">
        <v>6</v>
      </c>
      <c r="C5" s="36">
        <v>0.8</v>
      </c>
      <c r="D5" s="31">
        <v>51.25</v>
      </c>
      <c r="E5" s="32">
        <v>3</v>
      </c>
      <c r="F5" s="36">
        <v>0.8</v>
      </c>
    </row>
    <row r="6" spans="1:6">
      <c r="A6" s="32">
        <v>73.75</v>
      </c>
      <c r="B6" s="32">
        <v>2</v>
      </c>
      <c r="C6" s="36">
        <v>0.9</v>
      </c>
      <c r="D6" s="31">
        <v>73.75</v>
      </c>
      <c r="E6" s="32">
        <v>2</v>
      </c>
      <c r="F6" s="36">
        <v>0.9</v>
      </c>
    </row>
    <row r="7" spans="1:6" ht="15.75" thickBot="1">
      <c r="A7" s="33" t="s">
        <v>93</v>
      </c>
      <c r="B7" s="33">
        <v>2</v>
      </c>
      <c r="C7" s="37">
        <v>1</v>
      </c>
      <c r="D7" s="38" t="s">
        <v>93</v>
      </c>
      <c r="E7" s="33">
        <v>2</v>
      </c>
      <c r="F7" s="37">
        <v>1</v>
      </c>
    </row>
    <row r="22" spans="1:6" ht="15.75" thickBot="1">
      <c r="A22" t="s">
        <v>4</v>
      </c>
    </row>
    <row r="23" spans="1:6">
      <c r="A23" s="34" t="s">
        <v>113</v>
      </c>
      <c r="B23" s="34" t="s">
        <v>94</v>
      </c>
      <c r="C23" s="34" t="s">
        <v>114</v>
      </c>
      <c r="D23" s="34" t="s">
        <v>113</v>
      </c>
      <c r="E23" s="34" t="s">
        <v>94</v>
      </c>
      <c r="F23" s="34" t="s">
        <v>114</v>
      </c>
    </row>
    <row r="24" spans="1:6">
      <c r="A24" s="32">
        <v>60</v>
      </c>
      <c r="B24" s="32">
        <v>2</v>
      </c>
      <c r="C24" s="36">
        <v>0.1</v>
      </c>
      <c r="D24" s="31">
        <v>70</v>
      </c>
      <c r="E24" s="32">
        <v>9</v>
      </c>
      <c r="F24" s="36">
        <v>0.45</v>
      </c>
    </row>
    <row r="25" spans="1:6">
      <c r="A25" s="32">
        <v>70</v>
      </c>
      <c r="B25" s="32">
        <v>9</v>
      </c>
      <c r="C25" s="36">
        <v>0.55000000000000004</v>
      </c>
      <c r="D25" s="31">
        <v>90</v>
      </c>
      <c r="E25" s="32">
        <v>6</v>
      </c>
      <c r="F25" s="36">
        <v>0.75</v>
      </c>
    </row>
    <row r="26" spans="1:6">
      <c r="A26" s="32">
        <v>80</v>
      </c>
      <c r="B26" s="32">
        <v>2</v>
      </c>
      <c r="C26" s="36">
        <v>0.65</v>
      </c>
      <c r="D26" s="31">
        <v>60</v>
      </c>
      <c r="E26" s="32">
        <v>2</v>
      </c>
      <c r="F26" s="36">
        <v>0.85</v>
      </c>
    </row>
    <row r="27" spans="1:6">
      <c r="A27" s="32">
        <v>90</v>
      </c>
      <c r="B27" s="32">
        <v>6</v>
      </c>
      <c r="C27" s="36">
        <v>0.95</v>
      </c>
      <c r="D27" s="31">
        <v>80</v>
      </c>
      <c r="E27" s="32">
        <v>2</v>
      </c>
      <c r="F27" s="36">
        <v>0.95</v>
      </c>
    </row>
    <row r="28" spans="1:6" ht="15.75" thickBot="1">
      <c r="A28" s="33" t="s">
        <v>93</v>
      </c>
      <c r="B28" s="33">
        <v>1</v>
      </c>
      <c r="C28" s="37">
        <v>1</v>
      </c>
      <c r="D28" s="38" t="s">
        <v>93</v>
      </c>
      <c r="E28" s="33">
        <v>1</v>
      </c>
      <c r="F28" s="37">
        <v>1</v>
      </c>
    </row>
    <row r="42" spans="1:6" ht="15.75" thickBot="1">
      <c r="A42" t="s">
        <v>115</v>
      </c>
    </row>
    <row r="43" spans="1:6">
      <c r="A43" s="34" t="s">
        <v>113</v>
      </c>
      <c r="B43" s="34" t="s">
        <v>94</v>
      </c>
      <c r="C43" s="34" t="s">
        <v>114</v>
      </c>
      <c r="D43" s="34" t="s">
        <v>113</v>
      </c>
      <c r="E43" s="34" t="s">
        <v>94</v>
      </c>
      <c r="F43" s="34" t="s">
        <v>114</v>
      </c>
    </row>
    <row r="44" spans="1:6">
      <c r="A44" s="32">
        <v>42</v>
      </c>
      <c r="B44" s="32">
        <v>1</v>
      </c>
      <c r="C44" s="36">
        <v>0.05</v>
      </c>
      <c r="D44" s="31">
        <v>68.5</v>
      </c>
      <c r="E44" s="32">
        <v>10</v>
      </c>
      <c r="F44" s="36">
        <v>0.5</v>
      </c>
    </row>
    <row r="45" spans="1:6">
      <c r="A45" s="32">
        <v>55.25</v>
      </c>
      <c r="B45" s="32">
        <v>1</v>
      </c>
      <c r="C45" s="36">
        <v>0.1</v>
      </c>
      <c r="D45" s="31">
        <v>81.75</v>
      </c>
      <c r="E45" s="32">
        <v>4</v>
      </c>
      <c r="F45" s="36">
        <v>0.7</v>
      </c>
    </row>
    <row r="46" spans="1:6">
      <c r="A46" s="32">
        <v>68.5</v>
      </c>
      <c r="B46" s="32">
        <v>10</v>
      </c>
      <c r="C46" s="36">
        <v>0.6</v>
      </c>
      <c r="D46" s="31" t="s">
        <v>93</v>
      </c>
      <c r="E46" s="32">
        <v>4</v>
      </c>
      <c r="F46" s="36">
        <v>0.9</v>
      </c>
    </row>
    <row r="47" spans="1:6">
      <c r="A47" s="32">
        <v>81.75</v>
      </c>
      <c r="B47" s="32">
        <v>4</v>
      </c>
      <c r="C47" s="36">
        <v>0.8</v>
      </c>
      <c r="D47" s="31">
        <v>42</v>
      </c>
      <c r="E47" s="32">
        <v>1</v>
      </c>
      <c r="F47" s="36">
        <v>0.95</v>
      </c>
    </row>
    <row r="48" spans="1:6" ht="15.75" thickBot="1">
      <c r="A48" s="33" t="s">
        <v>93</v>
      </c>
      <c r="B48" s="33">
        <v>4</v>
      </c>
      <c r="C48" s="37">
        <v>1</v>
      </c>
      <c r="D48" s="38">
        <v>55.25</v>
      </c>
      <c r="E48" s="33">
        <v>1</v>
      </c>
      <c r="F48" s="37">
        <v>1</v>
      </c>
    </row>
    <row r="62" spans="1:6" ht="15.75" thickBot="1">
      <c r="A62" t="s">
        <v>3</v>
      </c>
    </row>
    <row r="63" spans="1:6">
      <c r="A63" s="34" t="s">
        <v>113</v>
      </c>
      <c r="B63" s="34" t="s">
        <v>94</v>
      </c>
      <c r="C63" s="34" t="s">
        <v>114</v>
      </c>
      <c r="D63" s="34" t="s">
        <v>113</v>
      </c>
      <c r="E63" s="34" t="s">
        <v>94</v>
      </c>
      <c r="F63" s="34" t="s">
        <v>114</v>
      </c>
    </row>
    <row r="64" spans="1:6">
      <c r="A64" s="32">
        <v>25</v>
      </c>
      <c r="B64" s="32">
        <v>3</v>
      </c>
      <c r="C64" s="36">
        <v>0.15</v>
      </c>
      <c r="D64" s="31" t="s">
        <v>93</v>
      </c>
      <c r="E64" s="32">
        <v>17</v>
      </c>
      <c r="F64" s="36">
        <v>0.85</v>
      </c>
    </row>
    <row r="65" spans="1:6">
      <c r="A65" s="32">
        <v>26.25</v>
      </c>
      <c r="B65" s="32">
        <v>0</v>
      </c>
      <c r="C65" s="36">
        <v>0.15</v>
      </c>
      <c r="D65" s="31">
        <v>25</v>
      </c>
      <c r="E65" s="32">
        <v>3</v>
      </c>
      <c r="F65" s="36">
        <v>1</v>
      </c>
    </row>
    <row r="66" spans="1:6">
      <c r="A66" s="32">
        <v>27.5</v>
      </c>
      <c r="B66" s="32">
        <v>0</v>
      </c>
      <c r="C66" s="36">
        <v>0.15</v>
      </c>
      <c r="D66" s="31">
        <v>26.25</v>
      </c>
      <c r="E66" s="32">
        <v>0</v>
      </c>
      <c r="F66" s="36">
        <v>1</v>
      </c>
    </row>
    <row r="67" spans="1:6">
      <c r="A67" s="32">
        <v>28.75</v>
      </c>
      <c r="B67" s="32">
        <v>0</v>
      </c>
      <c r="C67" s="36">
        <v>0.15</v>
      </c>
      <c r="D67" s="31">
        <v>27.5</v>
      </c>
      <c r="E67" s="32">
        <v>0</v>
      </c>
      <c r="F67" s="36">
        <v>1</v>
      </c>
    </row>
    <row r="68" spans="1:6" ht="15.75" thickBot="1">
      <c r="A68" s="33" t="s">
        <v>93</v>
      </c>
      <c r="B68" s="33">
        <v>17</v>
      </c>
      <c r="C68" s="37">
        <v>1</v>
      </c>
      <c r="D68" s="38">
        <v>28.75</v>
      </c>
      <c r="E68" s="33">
        <v>0</v>
      </c>
      <c r="F68" s="37">
        <v>1</v>
      </c>
    </row>
  </sheetData>
  <sortState ref="D2:E6">
    <sortCondition descending="1" ref="E2"/>
  </sortState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3"/>
  <sheetViews>
    <sheetView workbookViewId="0">
      <selection activeCell="H117" sqref="H117"/>
    </sheetView>
  </sheetViews>
  <sheetFormatPr defaultRowHeight="15"/>
  <cols>
    <col min="1" max="1" width="23.28515625" bestFit="1" customWidth="1"/>
    <col min="2" max="3" width="12" bestFit="1" customWidth="1"/>
    <col min="6" max="6" width="12" bestFit="1" customWidth="1"/>
  </cols>
  <sheetData>
    <row r="1" spans="1:2" ht="15.75" thickBot="1">
      <c r="A1" t="s">
        <v>0</v>
      </c>
    </row>
    <row r="2" spans="1:2">
      <c r="A2" s="35" t="s">
        <v>72</v>
      </c>
      <c r="B2" s="35"/>
    </row>
    <row r="3" spans="1:2">
      <c r="A3" s="32"/>
      <c r="B3" s="32"/>
    </row>
    <row r="4" spans="1:2">
      <c r="A4" s="32" t="s">
        <v>95</v>
      </c>
      <c r="B4" s="32">
        <v>54.277777777777779</v>
      </c>
    </row>
    <row r="5" spans="1:2">
      <c r="A5" s="32" t="s">
        <v>96</v>
      </c>
      <c r="B5" s="32">
        <v>3.3380413375138631</v>
      </c>
    </row>
    <row r="6" spans="1:2">
      <c r="A6" s="32" t="s">
        <v>97</v>
      </c>
      <c r="B6" s="32">
        <v>55.000000000000007</v>
      </c>
    </row>
    <row r="7" spans="1:2">
      <c r="A7" s="32" t="s">
        <v>98</v>
      </c>
      <c r="B7" s="32">
        <v>55.000000000000007</v>
      </c>
    </row>
    <row r="8" spans="1:2">
      <c r="A8" s="32" t="s">
        <v>99</v>
      </c>
      <c r="B8" s="32">
        <v>14.162109993822392</v>
      </c>
    </row>
    <row r="9" spans="1:2">
      <c r="A9" s="32" t="s">
        <v>100</v>
      </c>
      <c r="B9" s="32">
        <v>200.56535947712408</v>
      </c>
    </row>
    <row r="10" spans="1:2">
      <c r="A10" s="32" t="s">
        <v>101</v>
      </c>
      <c r="B10" s="32">
        <v>0.64916371552346153</v>
      </c>
    </row>
    <row r="11" spans="1:2">
      <c r="A11" s="32" t="s">
        <v>102</v>
      </c>
      <c r="B11" s="32">
        <v>1.0541735329173842</v>
      </c>
    </row>
    <row r="12" spans="1:2">
      <c r="A12" s="32" t="s">
        <v>103</v>
      </c>
      <c r="B12" s="32">
        <v>45</v>
      </c>
    </row>
    <row r="13" spans="1:2">
      <c r="A13" s="32" t="s">
        <v>104</v>
      </c>
      <c r="B13" s="32">
        <v>40</v>
      </c>
    </row>
    <row r="14" spans="1:2">
      <c r="A14" s="32" t="s">
        <v>105</v>
      </c>
      <c r="B14" s="32">
        <v>85</v>
      </c>
    </row>
    <row r="15" spans="1:2">
      <c r="A15" s="32" t="s">
        <v>106</v>
      </c>
      <c r="B15" s="32">
        <v>977</v>
      </c>
    </row>
    <row r="16" spans="1:2">
      <c r="A16" s="32" t="s">
        <v>107</v>
      </c>
      <c r="B16" s="32">
        <v>18</v>
      </c>
    </row>
    <row r="17" spans="1:2">
      <c r="A17" s="32" t="s">
        <v>108</v>
      </c>
      <c r="B17" s="32">
        <v>85</v>
      </c>
    </row>
    <row r="18" spans="1:2">
      <c r="A18" s="32" t="s">
        <v>109</v>
      </c>
      <c r="B18" s="32">
        <v>40</v>
      </c>
    </row>
    <row r="19" spans="1:2" ht="15.75" thickBot="1">
      <c r="A19" s="33" t="s">
        <v>110</v>
      </c>
      <c r="B19" s="33">
        <v>7.0426516133383092</v>
      </c>
    </row>
    <row r="21" spans="1:2" ht="15.75" thickBot="1">
      <c r="A21" t="s">
        <v>111</v>
      </c>
    </row>
    <row r="22" spans="1:2">
      <c r="A22" s="35" t="s">
        <v>72</v>
      </c>
      <c r="B22" s="35"/>
    </row>
    <row r="23" spans="1:2">
      <c r="A23" s="32"/>
      <c r="B23" s="32"/>
    </row>
    <row r="24" spans="1:2">
      <c r="A24" s="32" t="s">
        <v>95</v>
      </c>
      <c r="B24" s="32">
        <v>77.5</v>
      </c>
    </row>
    <row r="25" spans="1:2">
      <c r="A25" s="32" t="s">
        <v>96</v>
      </c>
      <c r="B25" s="32">
        <v>2.6031357608610586</v>
      </c>
    </row>
    <row r="26" spans="1:2">
      <c r="A26" s="32" t="s">
        <v>97</v>
      </c>
      <c r="B26" s="32">
        <v>70</v>
      </c>
    </row>
    <row r="27" spans="1:2">
      <c r="A27" s="32" t="s">
        <v>98</v>
      </c>
      <c r="B27" s="32">
        <v>70</v>
      </c>
    </row>
    <row r="28" spans="1:2">
      <c r="A28" s="32" t="s">
        <v>99</v>
      </c>
      <c r="B28" s="32">
        <v>11.641577031891927</v>
      </c>
    </row>
    <row r="29" spans="1:2">
      <c r="A29" s="32" t="s">
        <v>100</v>
      </c>
      <c r="B29" s="32">
        <v>135.52631578947367</v>
      </c>
    </row>
    <row r="30" spans="1:2">
      <c r="A30" s="32" t="s">
        <v>101</v>
      </c>
      <c r="B30" s="32">
        <v>-1.1050403005956819</v>
      </c>
    </row>
    <row r="31" spans="1:2">
      <c r="A31" s="32" t="s">
        <v>102</v>
      </c>
      <c r="B31" s="32">
        <v>0.31968889074916068</v>
      </c>
    </row>
    <row r="32" spans="1:2">
      <c r="A32" s="32" t="s">
        <v>103</v>
      </c>
      <c r="B32" s="32">
        <v>40</v>
      </c>
    </row>
    <row r="33" spans="1:2">
      <c r="A33" s="32" t="s">
        <v>104</v>
      </c>
      <c r="B33" s="32">
        <v>60</v>
      </c>
    </row>
    <row r="34" spans="1:2">
      <c r="A34" s="32" t="s">
        <v>105</v>
      </c>
      <c r="B34" s="32">
        <v>100</v>
      </c>
    </row>
    <row r="35" spans="1:2">
      <c r="A35" s="32" t="s">
        <v>106</v>
      </c>
      <c r="B35" s="32">
        <v>1550</v>
      </c>
    </row>
    <row r="36" spans="1:2">
      <c r="A36" s="32" t="s">
        <v>107</v>
      </c>
      <c r="B36" s="32">
        <v>20</v>
      </c>
    </row>
    <row r="37" spans="1:2">
      <c r="A37" s="32" t="s">
        <v>108</v>
      </c>
      <c r="B37" s="32">
        <v>100</v>
      </c>
    </row>
    <row r="38" spans="1:2">
      <c r="A38" s="32" t="s">
        <v>109</v>
      </c>
      <c r="B38" s="32">
        <v>60</v>
      </c>
    </row>
    <row r="39" spans="1:2" ht="15.75" thickBot="1">
      <c r="A39" s="33" t="s">
        <v>110</v>
      </c>
      <c r="B39" s="33">
        <v>5.4484257643726703</v>
      </c>
    </row>
    <row r="41" spans="1:2" ht="15.75" thickBot="1">
      <c r="A41" t="s">
        <v>112</v>
      </c>
    </row>
    <row r="42" spans="1:2">
      <c r="A42" s="35" t="s">
        <v>72</v>
      </c>
      <c r="B42" s="35"/>
    </row>
    <row r="43" spans="1:2">
      <c r="A43" s="32"/>
      <c r="B43" s="32"/>
    </row>
    <row r="44" spans="1:2">
      <c r="A44" s="32" t="s">
        <v>95</v>
      </c>
      <c r="B44" s="32">
        <v>70.400000000000006</v>
      </c>
    </row>
    <row r="45" spans="1:2">
      <c r="A45" s="32" t="s">
        <v>96</v>
      </c>
      <c r="B45" s="32">
        <v>3.1080540535840115</v>
      </c>
    </row>
    <row r="46" spans="1:2">
      <c r="A46" s="32" t="s">
        <v>97</v>
      </c>
      <c r="B46" s="32">
        <v>68</v>
      </c>
    </row>
    <row r="47" spans="1:2">
      <c r="A47" s="32" t="s">
        <v>98</v>
      </c>
      <c r="B47" s="32">
        <v>68</v>
      </c>
    </row>
    <row r="48" spans="1:2">
      <c r="A48" s="32" t="s">
        <v>99</v>
      </c>
      <c r="B48" s="32">
        <v>13.899640283115248</v>
      </c>
    </row>
    <row r="49" spans="1:2">
      <c r="A49" s="32" t="s">
        <v>100</v>
      </c>
      <c r="B49" s="32">
        <v>193.20000000000016</v>
      </c>
    </row>
    <row r="50" spans="1:2">
      <c r="A50" s="32" t="s">
        <v>101</v>
      </c>
      <c r="B50" s="32">
        <v>0.10655344948976886</v>
      </c>
    </row>
    <row r="51" spans="1:2">
      <c r="A51" s="32" t="s">
        <v>102</v>
      </c>
      <c r="B51" s="32">
        <v>1.6849983554304122E-2</v>
      </c>
    </row>
    <row r="52" spans="1:2">
      <c r="A52" s="32" t="s">
        <v>103</v>
      </c>
      <c r="B52" s="32">
        <v>53</v>
      </c>
    </row>
    <row r="53" spans="1:2">
      <c r="A53" s="32" t="s">
        <v>104</v>
      </c>
      <c r="B53" s="32">
        <v>42</v>
      </c>
    </row>
    <row r="54" spans="1:2">
      <c r="A54" s="32" t="s">
        <v>105</v>
      </c>
      <c r="B54" s="32">
        <v>95</v>
      </c>
    </row>
    <row r="55" spans="1:2">
      <c r="A55" s="32" t="s">
        <v>106</v>
      </c>
      <c r="B55" s="32">
        <v>1408</v>
      </c>
    </row>
    <row r="56" spans="1:2">
      <c r="A56" s="32" t="s">
        <v>107</v>
      </c>
      <c r="B56" s="32">
        <v>20</v>
      </c>
    </row>
    <row r="57" spans="1:2">
      <c r="A57" s="32" t="s">
        <v>108</v>
      </c>
      <c r="B57" s="32">
        <v>95</v>
      </c>
    </row>
    <row r="58" spans="1:2">
      <c r="A58" s="32" t="s">
        <v>109</v>
      </c>
      <c r="B58" s="32">
        <v>42</v>
      </c>
    </row>
    <row r="59" spans="1:2" ht="15.75" thickBot="1">
      <c r="A59" s="33" t="s">
        <v>110</v>
      </c>
      <c r="B59" s="33">
        <v>6.505231896552587</v>
      </c>
    </row>
    <row r="61" spans="1:2" ht="15.75" thickBot="1">
      <c r="A61" t="s">
        <v>3</v>
      </c>
    </row>
    <row r="62" spans="1:2">
      <c r="A62" s="35" t="s">
        <v>72</v>
      </c>
      <c r="B62" s="35"/>
    </row>
    <row r="63" spans="1:2">
      <c r="A63" s="32"/>
      <c r="B63" s="32"/>
    </row>
    <row r="64" spans="1:2">
      <c r="A64" s="32" t="s">
        <v>95</v>
      </c>
      <c r="B64" s="32">
        <v>29.25</v>
      </c>
    </row>
    <row r="65" spans="1:2">
      <c r="A65" s="32" t="s">
        <v>96</v>
      </c>
      <c r="B65" s="32">
        <v>0.40958901095456263</v>
      </c>
    </row>
    <row r="66" spans="1:2">
      <c r="A66" s="32" t="s">
        <v>97</v>
      </c>
      <c r="B66" s="32">
        <v>30</v>
      </c>
    </row>
    <row r="67" spans="1:2">
      <c r="A67" s="32" t="s">
        <v>98</v>
      </c>
      <c r="B67" s="32">
        <v>30</v>
      </c>
    </row>
    <row r="68" spans="1:2">
      <c r="A68" s="32" t="s">
        <v>99</v>
      </c>
      <c r="B68" s="32">
        <v>1.8317377426626162</v>
      </c>
    </row>
    <row r="69" spans="1:2">
      <c r="A69" s="32" t="s">
        <v>100</v>
      </c>
      <c r="B69" s="32">
        <v>3.3552631578947367</v>
      </c>
    </row>
    <row r="70" spans="1:2">
      <c r="A70" s="32" t="s">
        <v>101</v>
      </c>
      <c r="B70" s="32">
        <v>2.7758554402153033</v>
      </c>
    </row>
    <row r="71" spans="1:2">
      <c r="A71" s="32" t="s">
        <v>102</v>
      </c>
      <c r="B71" s="32">
        <v>-2.1230598673126622</v>
      </c>
    </row>
    <row r="72" spans="1:2">
      <c r="A72" s="32" t="s">
        <v>103</v>
      </c>
      <c r="B72" s="32">
        <v>5</v>
      </c>
    </row>
    <row r="73" spans="1:2">
      <c r="A73" s="32" t="s">
        <v>104</v>
      </c>
      <c r="B73" s="32">
        <v>25</v>
      </c>
    </row>
    <row r="74" spans="1:2">
      <c r="A74" s="32" t="s">
        <v>105</v>
      </c>
      <c r="B74" s="32">
        <v>30</v>
      </c>
    </row>
    <row r="75" spans="1:2">
      <c r="A75" s="32" t="s">
        <v>106</v>
      </c>
      <c r="B75" s="32">
        <v>585</v>
      </c>
    </row>
    <row r="76" spans="1:2">
      <c r="A76" s="32" t="s">
        <v>107</v>
      </c>
      <c r="B76" s="32">
        <v>20</v>
      </c>
    </row>
    <row r="77" spans="1:2">
      <c r="A77" s="32" t="s">
        <v>108</v>
      </c>
      <c r="B77" s="32">
        <v>30</v>
      </c>
    </row>
    <row r="78" spans="1:2">
      <c r="A78" s="32" t="s">
        <v>109</v>
      </c>
      <c r="B78" s="32">
        <v>25</v>
      </c>
    </row>
    <row r="79" spans="1:2" ht="15.75" thickBot="1">
      <c r="A79" s="33" t="s">
        <v>110</v>
      </c>
      <c r="B79" s="33">
        <v>0.85727965234920789</v>
      </c>
    </row>
    <row r="85" spans="1:5" ht="15.75" thickBot="1"/>
    <row r="86" spans="1:5" ht="15.75" thickBot="1">
      <c r="A86" s="53"/>
      <c r="B86" s="54" t="s">
        <v>116</v>
      </c>
      <c r="C86" s="54" t="s">
        <v>115</v>
      </c>
      <c r="D86" s="54" t="s">
        <v>4</v>
      </c>
      <c r="E86" s="54" t="s">
        <v>0</v>
      </c>
    </row>
    <row r="87" spans="1:5">
      <c r="A87" s="32"/>
      <c r="E87" s="32"/>
    </row>
    <row r="88" spans="1:5">
      <c r="A88" s="32" t="s">
        <v>95</v>
      </c>
      <c r="B88" s="51">
        <v>29.25</v>
      </c>
      <c r="C88" s="51">
        <v>70.400000000000006</v>
      </c>
      <c r="D88" s="51">
        <v>77.5</v>
      </c>
      <c r="E88" s="51">
        <v>52.85</v>
      </c>
    </row>
    <row r="89" spans="1:5">
      <c r="A89" s="32" t="s">
        <v>96</v>
      </c>
      <c r="B89" s="51">
        <v>0.40958901095456263</v>
      </c>
      <c r="C89" s="51">
        <v>3.1080540535840115</v>
      </c>
      <c r="D89" s="51">
        <v>2.6031357608610586</v>
      </c>
      <c r="E89" s="51">
        <v>3.1525052694141875</v>
      </c>
    </row>
    <row r="90" spans="1:5">
      <c r="A90" s="32" t="s">
        <v>97</v>
      </c>
      <c r="B90" s="51">
        <v>30</v>
      </c>
      <c r="C90" s="51">
        <v>68</v>
      </c>
      <c r="D90" s="51">
        <v>70</v>
      </c>
      <c r="E90" s="51">
        <v>52.5</v>
      </c>
    </row>
    <row r="91" spans="1:5">
      <c r="A91" s="32" t="s">
        <v>98</v>
      </c>
      <c r="B91" s="51">
        <v>30</v>
      </c>
      <c r="C91" s="51">
        <v>68</v>
      </c>
      <c r="D91" s="51">
        <v>70</v>
      </c>
      <c r="E91" s="51">
        <v>40</v>
      </c>
    </row>
    <row r="92" spans="1:5">
      <c r="A92" s="32" t="s">
        <v>99</v>
      </c>
      <c r="B92" s="51">
        <v>1.8317377426626162</v>
      </c>
      <c r="C92" s="51">
        <v>13.899640283115248</v>
      </c>
      <c r="D92" s="51">
        <v>11.641577031891927</v>
      </c>
      <c r="E92" s="51">
        <v>14.098432163672824</v>
      </c>
    </row>
    <row r="93" spans="1:5">
      <c r="A93" s="32" t="s">
        <v>100</v>
      </c>
      <c r="B93" s="51">
        <v>3.3552631578947367</v>
      </c>
      <c r="C93" s="51">
        <v>193.20000000000016</v>
      </c>
      <c r="D93" s="51">
        <v>135.52631578947367</v>
      </c>
      <c r="E93" s="51">
        <v>198.76578947368435</v>
      </c>
    </row>
    <row r="94" spans="1:5">
      <c r="A94" s="32" t="s">
        <v>101</v>
      </c>
      <c r="B94" s="51">
        <v>2.7758554402153033</v>
      </c>
      <c r="C94" s="51">
        <v>0.10655344948976886</v>
      </c>
      <c r="D94" s="51">
        <v>-1.1050403005956819</v>
      </c>
      <c r="E94" s="51">
        <v>0.84890909565130013</v>
      </c>
    </row>
    <row r="95" spans="1:5">
      <c r="A95" s="32" t="s">
        <v>102</v>
      </c>
      <c r="B95" s="51">
        <v>-2.1230598673126622</v>
      </c>
      <c r="C95" s="51">
        <v>1.6849983554304122E-2</v>
      </c>
      <c r="D95" s="51">
        <v>0.31968889074916068</v>
      </c>
      <c r="E95" s="51">
        <v>1.1615519893200752</v>
      </c>
    </row>
    <row r="96" spans="1:5">
      <c r="A96" s="32" t="s">
        <v>103</v>
      </c>
      <c r="B96" s="51">
        <v>5</v>
      </c>
      <c r="C96" s="51">
        <v>53</v>
      </c>
      <c r="D96" s="51">
        <v>40</v>
      </c>
      <c r="E96" s="51">
        <v>45</v>
      </c>
    </row>
    <row r="97" spans="1:5">
      <c r="A97" s="32" t="s">
        <v>104</v>
      </c>
      <c r="B97" s="51">
        <v>25</v>
      </c>
      <c r="C97" s="51">
        <v>42</v>
      </c>
      <c r="D97" s="51">
        <v>60</v>
      </c>
      <c r="E97" s="51">
        <v>40</v>
      </c>
    </row>
    <row r="98" spans="1:5">
      <c r="A98" s="32" t="s">
        <v>105</v>
      </c>
      <c r="B98" s="51">
        <v>30</v>
      </c>
      <c r="C98" s="51">
        <v>95</v>
      </c>
      <c r="D98" s="51">
        <v>100</v>
      </c>
      <c r="E98" s="51">
        <v>85</v>
      </c>
    </row>
    <row r="99" spans="1:5">
      <c r="A99" s="32" t="s">
        <v>106</v>
      </c>
      <c r="B99" s="51">
        <v>585</v>
      </c>
      <c r="C99" s="51">
        <v>1408</v>
      </c>
      <c r="D99" s="51">
        <v>1550</v>
      </c>
      <c r="E99" s="51">
        <v>1057</v>
      </c>
    </row>
    <row r="100" spans="1:5">
      <c r="A100" s="32" t="s">
        <v>107</v>
      </c>
      <c r="B100" s="51">
        <v>20</v>
      </c>
      <c r="C100" s="51">
        <v>20</v>
      </c>
      <c r="D100" s="51">
        <v>20</v>
      </c>
      <c r="E100" s="51">
        <v>20</v>
      </c>
    </row>
    <row r="101" spans="1:5">
      <c r="A101" s="32" t="s">
        <v>108</v>
      </c>
      <c r="B101" s="51">
        <v>30</v>
      </c>
      <c r="C101" s="51">
        <v>95</v>
      </c>
      <c r="D101" s="51">
        <v>100</v>
      </c>
      <c r="E101" s="51">
        <v>85</v>
      </c>
    </row>
    <row r="102" spans="1:5">
      <c r="A102" s="32" t="s">
        <v>109</v>
      </c>
      <c r="B102" s="51">
        <v>25</v>
      </c>
      <c r="C102" s="51">
        <v>42</v>
      </c>
      <c r="D102" s="51">
        <v>60</v>
      </c>
      <c r="E102" s="51">
        <v>40</v>
      </c>
    </row>
    <row r="103" spans="1:5" ht="15.75" thickBot="1">
      <c r="A103" s="33" t="s">
        <v>110</v>
      </c>
      <c r="B103" s="52">
        <v>0.85727965234920789</v>
      </c>
      <c r="C103" s="52">
        <v>6.505231896552587</v>
      </c>
      <c r="D103" s="52">
        <v>5.4484257643726703</v>
      </c>
      <c r="E103" s="52">
        <v>6.5982693605328402</v>
      </c>
    </row>
    <row r="105" spans="1:5" ht="15.75" thickBot="1"/>
    <row r="106" spans="1:5" ht="15.75" thickBot="1">
      <c r="A106" s="53"/>
      <c r="B106" s="54" t="s">
        <v>116</v>
      </c>
      <c r="C106" s="54" t="s">
        <v>115</v>
      </c>
      <c r="D106" s="54" t="s">
        <v>4</v>
      </c>
      <c r="E106" s="54" t="s">
        <v>0</v>
      </c>
    </row>
    <row r="107" spans="1:5">
      <c r="A107" s="32"/>
      <c r="E107" s="32"/>
    </row>
    <row r="108" spans="1:5">
      <c r="A108" s="32" t="s">
        <v>95</v>
      </c>
      <c r="B108" s="51">
        <v>29.25</v>
      </c>
      <c r="C108" s="51">
        <v>70.400000000000006</v>
      </c>
      <c r="D108" s="51">
        <v>77.5</v>
      </c>
      <c r="E108" s="51">
        <v>52.85</v>
      </c>
    </row>
    <row r="109" spans="1:5">
      <c r="A109" s="32" t="s">
        <v>96</v>
      </c>
      <c r="B109" s="51">
        <v>0.40958901095456263</v>
      </c>
      <c r="C109" s="51">
        <v>3.1080540535840115</v>
      </c>
      <c r="D109" s="51">
        <v>2.6031357608610586</v>
      </c>
      <c r="E109" s="51">
        <v>3.1525052694141875</v>
      </c>
    </row>
    <row r="110" spans="1:5">
      <c r="A110" s="32" t="s">
        <v>97</v>
      </c>
      <c r="B110" s="51">
        <v>30</v>
      </c>
      <c r="C110" s="51">
        <v>68</v>
      </c>
      <c r="D110" s="51">
        <v>70</v>
      </c>
      <c r="E110" s="51">
        <v>52.5</v>
      </c>
    </row>
    <row r="111" spans="1:5">
      <c r="A111" s="32" t="s">
        <v>98</v>
      </c>
      <c r="B111" s="51">
        <v>30</v>
      </c>
      <c r="C111" s="51">
        <v>68</v>
      </c>
      <c r="D111" s="51">
        <v>70</v>
      </c>
      <c r="E111" s="51">
        <v>40</v>
      </c>
    </row>
    <row r="112" spans="1:5">
      <c r="A112" s="32" t="s">
        <v>99</v>
      </c>
      <c r="B112" s="51">
        <v>1.8317377426626162</v>
      </c>
      <c r="C112" s="51">
        <v>13.899640283115248</v>
      </c>
      <c r="D112" s="51">
        <v>11.641577031891927</v>
      </c>
      <c r="E112" s="51">
        <v>14.098432163672824</v>
      </c>
    </row>
    <row r="113" spans="1:5">
      <c r="A113" s="32" t="s">
        <v>100</v>
      </c>
      <c r="B113" s="51">
        <v>3.3552631578947367</v>
      </c>
      <c r="C113" s="51">
        <v>193.20000000000016</v>
      </c>
      <c r="D113" s="51">
        <v>135.52631578947367</v>
      </c>
      <c r="E113" s="51">
        <v>198.76578947368435</v>
      </c>
    </row>
    <row r="114" spans="1:5">
      <c r="A114" s="32" t="s">
        <v>101</v>
      </c>
      <c r="B114" s="51">
        <v>2.7758554402153033</v>
      </c>
      <c r="C114" s="51">
        <v>0.10655344948976886</v>
      </c>
      <c r="D114" s="51">
        <v>-1.1050403005956819</v>
      </c>
      <c r="E114" s="51">
        <v>0.84890909565130013</v>
      </c>
    </row>
    <row r="115" spans="1:5">
      <c r="A115" s="32" t="s">
        <v>102</v>
      </c>
      <c r="B115" s="51">
        <v>-2.1230598673126622</v>
      </c>
      <c r="C115" s="51">
        <v>1.6849983554304122E-2</v>
      </c>
      <c r="D115" s="51">
        <v>0.31968889074916068</v>
      </c>
      <c r="E115" s="51">
        <v>1.1615519893200752</v>
      </c>
    </row>
    <row r="116" spans="1:5">
      <c r="A116" s="32" t="s">
        <v>103</v>
      </c>
      <c r="B116" s="51">
        <v>5</v>
      </c>
      <c r="C116" s="51">
        <v>53</v>
      </c>
      <c r="D116" s="51">
        <v>40</v>
      </c>
      <c r="E116" s="51">
        <v>45</v>
      </c>
    </row>
    <row r="117" spans="1:5">
      <c r="A117" s="32" t="s">
        <v>104</v>
      </c>
      <c r="B117" s="51">
        <v>25</v>
      </c>
      <c r="C117" s="51">
        <v>42</v>
      </c>
      <c r="D117" s="51">
        <v>60</v>
      </c>
      <c r="E117" s="51">
        <v>40</v>
      </c>
    </row>
    <row r="118" spans="1:5">
      <c r="A118" s="32" t="s">
        <v>105</v>
      </c>
      <c r="B118" s="51">
        <v>30</v>
      </c>
      <c r="C118" s="51">
        <v>95</v>
      </c>
      <c r="D118" s="51">
        <v>100</v>
      </c>
      <c r="E118" s="51">
        <v>85</v>
      </c>
    </row>
    <row r="119" spans="1:5">
      <c r="A119" s="32" t="s">
        <v>106</v>
      </c>
      <c r="B119" s="51">
        <v>585</v>
      </c>
      <c r="C119" s="51">
        <v>1408</v>
      </c>
      <c r="D119" s="51">
        <v>1550</v>
      </c>
      <c r="E119" s="51">
        <v>1057</v>
      </c>
    </row>
    <row r="120" spans="1:5">
      <c r="A120" s="32" t="s">
        <v>107</v>
      </c>
      <c r="B120" s="51">
        <v>20</v>
      </c>
      <c r="C120" s="51">
        <v>20</v>
      </c>
      <c r="D120" s="51">
        <v>20</v>
      </c>
      <c r="E120" s="51">
        <v>20</v>
      </c>
    </row>
    <row r="121" spans="1:5">
      <c r="A121" s="32" t="s">
        <v>108</v>
      </c>
      <c r="B121" s="51">
        <v>30</v>
      </c>
      <c r="C121" s="51">
        <v>95</v>
      </c>
      <c r="D121" s="51">
        <v>100</v>
      </c>
      <c r="E121" s="51">
        <v>85</v>
      </c>
    </row>
    <row r="122" spans="1:5">
      <c r="A122" s="32" t="s">
        <v>109</v>
      </c>
      <c r="B122" s="51">
        <v>25</v>
      </c>
      <c r="C122" s="51">
        <v>42</v>
      </c>
      <c r="D122" s="51">
        <v>60</v>
      </c>
      <c r="E122" s="51">
        <v>40</v>
      </c>
    </row>
    <row r="123" spans="1:5" ht="15.75" thickBot="1">
      <c r="A123" s="33" t="s">
        <v>110</v>
      </c>
      <c r="B123" s="52">
        <v>0.85727965234920789</v>
      </c>
      <c r="C123" s="52">
        <v>6.505231896552587</v>
      </c>
      <c r="D123" s="52">
        <v>5.4484257643726703</v>
      </c>
      <c r="E123" s="52">
        <v>6.5982693605328402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7"/>
  <sheetViews>
    <sheetView topLeftCell="A52" zoomScale="90" zoomScaleNormal="90" workbookViewId="0">
      <selection activeCell="K69" sqref="K69"/>
    </sheetView>
  </sheetViews>
  <sheetFormatPr defaultRowHeight="15"/>
  <cols>
    <col min="1" max="1" width="13.28515625" style="5" customWidth="1"/>
    <col min="2" max="2" width="10.28515625" bestFit="1" customWidth="1"/>
    <col min="4" max="4" width="12.140625" customWidth="1"/>
  </cols>
  <sheetData>
    <row r="1" spans="1:4" ht="15.75" thickBot="1">
      <c r="A1" s="5" t="s">
        <v>67</v>
      </c>
      <c r="B1" t="s">
        <v>68</v>
      </c>
      <c r="C1" t="s">
        <v>73</v>
      </c>
      <c r="D1" t="s">
        <v>72</v>
      </c>
    </row>
    <row r="2" spans="1:4" ht="15.75" thickBot="1">
      <c r="A2" s="5" t="s">
        <v>6</v>
      </c>
      <c r="B2" s="3" t="s">
        <v>0</v>
      </c>
      <c r="C2" s="4">
        <v>1</v>
      </c>
      <c r="D2" s="5">
        <v>85</v>
      </c>
    </row>
    <row r="3" spans="1:4" ht="15.75" thickBot="1">
      <c r="A3" s="5" t="s">
        <v>7</v>
      </c>
      <c r="B3" s="3" t="s">
        <v>0</v>
      </c>
      <c r="C3" s="4">
        <v>1.1000000000000001</v>
      </c>
      <c r="D3" s="5">
        <v>85</v>
      </c>
    </row>
    <row r="4" spans="1:4" ht="15.75" thickBot="1">
      <c r="A4" s="5" t="s">
        <v>8</v>
      </c>
      <c r="B4" s="2" t="s">
        <v>0</v>
      </c>
      <c r="C4" s="4">
        <v>1</v>
      </c>
      <c r="D4" s="5">
        <v>67</v>
      </c>
    </row>
    <row r="5" spans="1:4" ht="15.75" thickBot="1">
      <c r="A5" s="5" t="s">
        <v>9</v>
      </c>
      <c r="B5" s="3" t="s">
        <v>0</v>
      </c>
      <c r="C5" s="4">
        <v>1</v>
      </c>
      <c r="D5" s="5">
        <v>65</v>
      </c>
    </row>
    <row r="6" spans="1:4" ht="15.75" thickBot="1">
      <c r="A6" s="5" t="s">
        <v>10</v>
      </c>
      <c r="B6" s="3" t="s">
        <v>0</v>
      </c>
      <c r="C6" s="4">
        <v>1</v>
      </c>
      <c r="D6" s="5">
        <v>60</v>
      </c>
    </row>
    <row r="7" spans="1:4" ht="15.75" thickBot="1">
      <c r="A7" s="5" t="s">
        <v>11</v>
      </c>
      <c r="B7" s="3" t="s">
        <v>0</v>
      </c>
      <c r="C7" s="4">
        <v>1.1000000000000001</v>
      </c>
      <c r="D7" s="5">
        <v>55.000000000000007</v>
      </c>
    </row>
    <row r="8" spans="1:4" ht="15.75" thickBot="1">
      <c r="A8" s="5" t="s">
        <v>12</v>
      </c>
      <c r="B8" s="3" t="s">
        <v>0</v>
      </c>
      <c r="C8" s="4">
        <v>1.2</v>
      </c>
      <c r="D8" s="5">
        <v>55.000000000000007</v>
      </c>
    </row>
    <row r="9" spans="1:4" ht="15.75" thickBot="1">
      <c r="A9" s="5" t="s">
        <v>13</v>
      </c>
      <c r="B9" s="3" t="s">
        <v>0</v>
      </c>
      <c r="C9" s="4">
        <v>1.3</v>
      </c>
      <c r="D9" s="5">
        <v>55.000000000000007</v>
      </c>
    </row>
    <row r="10" spans="1:4" ht="15.75" thickBot="1">
      <c r="A10" s="5" t="s">
        <v>14</v>
      </c>
      <c r="B10" s="3" t="s">
        <v>0</v>
      </c>
      <c r="C10" s="4">
        <v>1.4</v>
      </c>
      <c r="D10" s="5">
        <v>55.000000000000007</v>
      </c>
    </row>
    <row r="11" spans="1:4" ht="15.75" thickBot="1">
      <c r="A11" s="5" t="s">
        <v>15</v>
      </c>
      <c r="B11" s="3" t="s">
        <v>0</v>
      </c>
      <c r="C11" s="4">
        <v>1.5</v>
      </c>
      <c r="D11" s="5">
        <v>55.000000000000007</v>
      </c>
    </row>
    <row r="12" spans="1:4" ht="15.75" thickBot="1">
      <c r="A12" s="5" t="s">
        <v>16</v>
      </c>
      <c r="B12" s="3" t="s">
        <v>0</v>
      </c>
      <c r="C12" s="4">
        <v>1</v>
      </c>
      <c r="D12" s="5">
        <v>50</v>
      </c>
    </row>
    <row r="13" spans="1:4" ht="15.75" thickBot="1">
      <c r="A13" s="5" t="s">
        <v>17</v>
      </c>
      <c r="B13" s="3" t="s">
        <v>0</v>
      </c>
      <c r="C13" s="4">
        <v>1</v>
      </c>
      <c r="D13" s="5">
        <v>45</v>
      </c>
    </row>
    <row r="14" spans="1:4" ht="15.75" thickBot="1">
      <c r="A14" s="5" t="s">
        <v>18</v>
      </c>
      <c r="B14" s="3" t="s">
        <v>0</v>
      </c>
      <c r="C14" s="4">
        <v>1.2</v>
      </c>
      <c r="D14" s="5">
        <v>45</v>
      </c>
    </row>
    <row r="15" spans="1:4" ht="15.75" thickBot="1">
      <c r="A15" s="5" t="s">
        <v>19</v>
      </c>
      <c r="B15" s="3" t="s">
        <v>0</v>
      </c>
      <c r="C15" s="4">
        <v>1</v>
      </c>
      <c r="D15" s="5">
        <v>40</v>
      </c>
    </row>
    <row r="16" spans="1:4" ht="15.75" thickBot="1">
      <c r="A16" s="5" t="s">
        <v>20</v>
      </c>
      <c r="B16" s="3" t="s">
        <v>0</v>
      </c>
      <c r="C16" s="4">
        <v>1.1000000000000001</v>
      </c>
      <c r="D16" s="5">
        <v>40</v>
      </c>
    </row>
    <row r="17" spans="1:4" ht="15.75" thickBot="1">
      <c r="A17" s="5" t="s">
        <v>21</v>
      </c>
      <c r="B17" s="3" t="s">
        <v>0</v>
      </c>
      <c r="C17" s="4">
        <v>1.2</v>
      </c>
      <c r="D17" s="5">
        <v>40</v>
      </c>
    </row>
    <row r="18" spans="1:4" ht="15.75" thickBot="1">
      <c r="A18" s="5" t="s">
        <v>22</v>
      </c>
      <c r="B18" s="3" t="s">
        <v>0</v>
      </c>
      <c r="C18" s="4">
        <v>1.3</v>
      </c>
      <c r="D18" s="5">
        <v>40</v>
      </c>
    </row>
    <row r="19" spans="1:4" ht="15.75" thickBot="1">
      <c r="A19" s="5" t="s">
        <v>23</v>
      </c>
      <c r="B19" s="3" t="s">
        <v>0</v>
      </c>
      <c r="C19" s="4">
        <v>1.4</v>
      </c>
      <c r="D19" s="5">
        <v>40</v>
      </c>
    </row>
    <row r="20" spans="1:4" ht="15.75" thickBot="1">
      <c r="A20" s="5" t="s">
        <v>24</v>
      </c>
      <c r="B20" s="3" t="s">
        <v>0</v>
      </c>
      <c r="C20" s="4">
        <v>1.5</v>
      </c>
      <c r="D20" s="5">
        <v>40</v>
      </c>
    </row>
    <row r="21" spans="1:4" ht="15.75" thickBot="1">
      <c r="A21" s="5" t="s">
        <v>25</v>
      </c>
      <c r="B21" s="3" t="s">
        <v>0</v>
      </c>
      <c r="C21" s="4">
        <v>1.6</v>
      </c>
      <c r="D21" s="5">
        <v>40</v>
      </c>
    </row>
    <row r="22" spans="1:4" s="9" customFormat="1" ht="15.75" thickBot="1">
      <c r="B22" s="7" t="s">
        <v>66</v>
      </c>
      <c r="D22" s="8">
        <f>AVERAGE(D2:D21)</f>
        <v>52.85</v>
      </c>
    </row>
    <row r="23" spans="1:4" ht="15.75" thickBot="1">
      <c r="A23" s="5" t="s">
        <v>26</v>
      </c>
      <c r="B23" s="2" t="s">
        <v>1</v>
      </c>
      <c r="C23" s="6">
        <v>2.1</v>
      </c>
      <c r="D23" s="1">
        <v>100</v>
      </c>
    </row>
    <row r="24" spans="1:4" ht="15.75" thickBot="1">
      <c r="A24" s="5" t="s">
        <v>27</v>
      </c>
      <c r="B24" s="2" t="s">
        <v>1</v>
      </c>
      <c r="C24" s="6">
        <v>2.1</v>
      </c>
      <c r="D24" s="1">
        <v>90</v>
      </c>
    </row>
    <row r="25" spans="1:4" ht="15.75" thickBot="1">
      <c r="A25" s="5" t="s">
        <v>28</v>
      </c>
      <c r="B25" s="2" t="s">
        <v>1</v>
      </c>
      <c r="C25" s="6">
        <v>2.2000000000000002</v>
      </c>
      <c r="D25" s="1">
        <v>90</v>
      </c>
    </row>
    <row r="26" spans="1:4" ht="15.75" thickBot="1">
      <c r="A26" s="5" t="s">
        <v>30</v>
      </c>
      <c r="B26" s="2" t="s">
        <v>1</v>
      </c>
      <c r="C26" s="6">
        <v>2.2999999999999998</v>
      </c>
      <c r="D26" s="1">
        <v>90</v>
      </c>
    </row>
    <row r="27" spans="1:4" ht="15.75" thickBot="1">
      <c r="A27" s="5" t="s">
        <v>31</v>
      </c>
      <c r="B27" s="2" t="s">
        <v>1</v>
      </c>
      <c r="C27" s="6">
        <v>2.4</v>
      </c>
      <c r="D27" s="1">
        <v>90</v>
      </c>
    </row>
    <row r="28" spans="1:4" ht="15.75" thickBot="1">
      <c r="A28" s="5" t="s">
        <v>32</v>
      </c>
      <c r="B28" s="2" t="s">
        <v>1</v>
      </c>
      <c r="C28" s="6">
        <v>2.5</v>
      </c>
      <c r="D28" s="1">
        <v>90</v>
      </c>
    </row>
    <row r="29" spans="1:4" ht="15.75" thickBot="1">
      <c r="A29" s="5" t="s">
        <v>33</v>
      </c>
      <c r="B29" s="2" t="s">
        <v>1</v>
      </c>
      <c r="C29" s="6">
        <v>2.6</v>
      </c>
      <c r="D29" s="1">
        <v>90</v>
      </c>
    </row>
    <row r="30" spans="1:4" ht="15.75" thickBot="1">
      <c r="A30" s="5" t="s">
        <v>34</v>
      </c>
      <c r="B30" s="2" t="s">
        <v>1</v>
      </c>
      <c r="C30" s="6">
        <v>2.1</v>
      </c>
      <c r="D30" s="1">
        <v>80</v>
      </c>
    </row>
    <row r="31" spans="1:4" ht="15.75" thickBot="1">
      <c r="A31" s="5" t="s">
        <v>35</v>
      </c>
      <c r="B31" s="2" t="s">
        <v>1</v>
      </c>
      <c r="C31" s="6">
        <v>2.2000000000000002</v>
      </c>
      <c r="D31" s="1">
        <v>80</v>
      </c>
    </row>
    <row r="32" spans="1:4" ht="15.75" thickBot="1">
      <c r="A32" s="5" t="s">
        <v>36</v>
      </c>
      <c r="B32" s="2" t="s">
        <v>1</v>
      </c>
      <c r="C32" s="6">
        <v>2.1</v>
      </c>
      <c r="D32" s="1">
        <v>70</v>
      </c>
    </row>
    <row r="33" spans="1:4" ht="15.75" thickBot="1">
      <c r="A33" s="5" t="s">
        <v>37</v>
      </c>
      <c r="B33" s="2" t="s">
        <v>1</v>
      </c>
      <c r="C33" s="6">
        <v>2.2000000000000002</v>
      </c>
      <c r="D33" s="1">
        <v>70</v>
      </c>
    </row>
    <row r="34" spans="1:4" ht="15.75" thickBot="1">
      <c r="A34" s="5" t="s">
        <v>38</v>
      </c>
      <c r="B34" s="2" t="s">
        <v>1</v>
      </c>
      <c r="C34" s="6">
        <v>2.2999999999999998</v>
      </c>
      <c r="D34" s="1">
        <v>70</v>
      </c>
    </row>
    <row r="35" spans="1:4" ht="15.75" thickBot="1">
      <c r="A35" s="5" t="s">
        <v>39</v>
      </c>
      <c r="B35" s="2" t="s">
        <v>1</v>
      </c>
      <c r="C35" s="6">
        <v>2.4</v>
      </c>
      <c r="D35" s="1">
        <v>70</v>
      </c>
    </row>
    <row r="36" spans="1:4" ht="15.75" thickBot="1">
      <c r="A36" s="5" t="s">
        <v>40</v>
      </c>
      <c r="B36" s="2" t="s">
        <v>1</v>
      </c>
      <c r="C36" s="6">
        <v>2.5</v>
      </c>
      <c r="D36" s="1">
        <v>70</v>
      </c>
    </row>
    <row r="37" spans="1:4" ht="15.75" thickBot="1">
      <c r="A37" s="5" t="s">
        <v>41</v>
      </c>
      <c r="B37" s="2" t="s">
        <v>1</v>
      </c>
      <c r="C37" s="6">
        <v>2.6</v>
      </c>
      <c r="D37" s="1">
        <v>70</v>
      </c>
    </row>
    <row r="38" spans="1:4" ht="15.75" thickBot="1">
      <c r="A38" s="5" t="s">
        <v>42</v>
      </c>
      <c r="B38" s="2" t="s">
        <v>1</v>
      </c>
      <c r="C38" s="6">
        <v>2.7</v>
      </c>
      <c r="D38" s="1">
        <v>70</v>
      </c>
    </row>
    <row r="39" spans="1:4" ht="15.75" thickBot="1">
      <c r="A39" s="5" t="s">
        <v>43</v>
      </c>
      <c r="B39" s="2" t="s">
        <v>1</v>
      </c>
      <c r="C39" s="6">
        <v>2.8</v>
      </c>
      <c r="D39" s="1">
        <v>70</v>
      </c>
    </row>
    <row r="40" spans="1:4" ht="15.75" thickBot="1">
      <c r="A40" s="5" t="s">
        <v>29</v>
      </c>
      <c r="B40" s="2" t="s">
        <v>1</v>
      </c>
      <c r="C40" s="6">
        <v>2.9</v>
      </c>
      <c r="D40" s="1">
        <v>70</v>
      </c>
    </row>
    <row r="41" spans="1:4" ht="15.75" thickBot="1">
      <c r="A41" s="5" t="s">
        <v>44</v>
      </c>
      <c r="B41" s="2" t="s">
        <v>1</v>
      </c>
      <c r="C41" s="6">
        <v>2.1</v>
      </c>
      <c r="D41" s="1">
        <v>60</v>
      </c>
    </row>
    <row r="42" spans="1:4" ht="15.75" thickBot="1">
      <c r="A42" s="5" t="s">
        <v>45</v>
      </c>
      <c r="B42" s="2" t="s">
        <v>1</v>
      </c>
      <c r="C42" s="6">
        <v>2.2000000000000002</v>
      </c>
      <c r="D42" s="1">
        <v>60</v>
      </c>
    </row>
    <row r="43" spans="1:4" ht="15.75" thickBot="1">
      <c r="B43" s="7" t="s">
        <v>66</v>
      </c>
      <c r="D43" s="8">
        <f>AVERAGE(D23:D42)</f>
        <v>77.5</v>
      </c>
    </row>
    <row r="44" spans="1:4" ht="15.75" thickBot="1">
      <c r="A44">
        <v>60397</v>
      </c>
      <c r="B44" s="2" t="s">
        <v>2</v>
      </c>
      <c r="C44" s="6">
        <v>3.4</v>
      </c>
      <c r="D44" s="1">
        <v>94.736842109999998</v>
      </c>
    </row>
    <row r="45" spans="1:4" ht="15.75" thickBot="1">
      <c r="A45">
        <v>59849</v>
      </c>
      <c r="B45" s="2" t="s">
        <v>2</v>
      </c>
      <c r="C45" s="6">
        <v>3.5</v>
      </c>
      <c r="D45" s="1">
        <v>94.736842109999998</v>
      </c>
    </row>
    <row r="46" spans="1:4" ht="15.75" thickBot="1">
      <c r="A46">
        <v>59853</v>
      </c>
      <c r="B46" s="2" t="s">
        <v>2</v>
      </c>
      <c r="C46" s="6">
        <v>3.4</v>
      </c>
      <c r="D46" s="1">
        <v>89.473684210000002</v>
      </c>
    </row>
    <row r="47" spans="1:4" ht="15.75" thickBot="1">
      <c r="A47">
        <v>61439</v>
      </c>
      <c r="B47" s="2" t="s">
        <v>2</v>
      </c>
      <c r="C47" s="6">
        <v>3.4</v>
      </c>
      <c r="D47" s="1">
        <v>84.21052632</v>
      </c>
    </row>
    <row r="48" spans="1:4" ht="15.75" thickBot="1">
      <c r="A48">
        <v>60096</v>
      </c>
      <c r="B48" s="2" t="s">
        <v>2</v>
      </c>
      <c r="C48" s="6">
        <v>3.4</v>
      </c>
      <c r="D48" s="1">
        <v>78.947368420000004</v>
      </c>
    </row>
    <row r="49" spans="1:4" ht="15.75" thickBot="1">
      <c r="A49">
        <v>62148</v>
      </c>
      <c r="B49" s="2" t="s">
        <v>2</v>
      </c>
      <c r="C49" s="6">
        <v>3.5</v>
      </c>
      <c r="D49" s="1">
        <v>78.947368420000004</v>
      </c>
    </row>
    <row r="50" spans="1:4" ht="15.75" thickBot="1">
      <c r="A50">
        <v>61412</v>
      </c>
      <c r="B50" s="2" t="s">
        <v>2</v>
      </c>
      <c r="C50" s="6">
        <v>3.4</v>
      </c>
      <c r="D50" s="1">
        <v>73.684210530000001</v>
      </c>
    </row>
    <row r="51" spans="1:4" ht="15.75" thickBot="1">
      <c r="A51">
        <v>60404</v>
      </c>
      <c r="B51" s="2" t="s">
        <v>2</v>
      </c>
      <c r="C51" s="6">
        <v>3.5</v>
      </c>
      <c r="D51" s="1">
        <v>73.684210530000001</v>
      </c>
    </row>
    <row r="52" spans="1:4" ht="15.75" thickBot="1">
      <c r="A52">
        <v>60405</v>
      </c>
      <c r="B52" s="2" t="s">
        <v>2</v>
      </c>
      <c r="C52" s="6">
        <v>3.4</v>
      </c>
      <c r="D52" s="1">
        <v>68.421052630000005</v>
      </c>
    </row>
    <row r="53" spans="1:4" ht="15.75" thickBot="1">
      <c r="A53">
        <v>60098</v>
      </c>
      <c r="B53" s="2" t="s">
        <v>2</v>
      </c>
      <c r="C53" s="6">
        <v>3.5</v>
      </c>
      <c r="D53" s="1">
        <v>68.421052630000005</v>
      </c>
    </row>
    <row r="54" spans="1:4" ht="15.75" thickBot="1">
      <c r="A54">
        <v>60097</v>
      </c>
      <c r="B54" s="2" t="s">
        <v>2</v>
      </c>
      <c r="C54" s="6">
        <v>3.6</v>
      </c>
      <c r="D54" s="1">
        <v>68.421052630000005</v>
      </c>
    </row>
    <row r="55" spans="1:4" ht="15.75" thickBot="1">
      <c r="A55">
        <v>59769</v>
      </c>
      <c r="B55" s="2" t="s">
        <v>2</v>
      </c>
      <c r="C55" s="6">
        <v>3.7</v>
      </c>
      <c r="D55" s="1">
        <v>68.421052630000005</v>
      </c>
    </row>
    <row r="56" spans="1:4" ht="15.75" thickBot="1">
      <c r="A56">
        <v>52062</v>
      </c>
      <c r="B56" s="2" t="s">
        <v>2</v>
      </c>
      <c r="C56" s="6">
        <v>3.8</v>
      </c>
      <c r="D56" s="1">
        <v>68.421052630000005</v>
      </c>
    </row>
    <row r="57" spans="1:4" ht="15.75" thickBot="1">
      <c r="A57">
        <v>61346</v>
      </c>
      <c r="B57" s="2" t="s">
        <v>2</v>
      </c>
      <c r="C57" s="6">
        <v>3.4</v>
      </c>
      <c r="D57" s="1">
        <v>63.157894739999996</v>
      </c>
    </row>
    <row r="58" spans="1:4" ht="15.75" thickBot="1">
      <c r="A58">
        <v>59787</v>
      </c>
      <c r="B58" s="2" t="s">
        <v>2</v>
      </c>
      <c r="C58" s="6">
        <v>3.5</v>
      </c>
      <c r="D58" s="1">
        <v>63.157894739999996</v>
      </c>
    </row>
    <row r="59" spans="1:4" ht="15.75" thickBot="1">
      <c r="A59">
        <v>59766</v>
      </c>
      <c r="B59" s="2" t="s">
        <v>2</v>
      </c>
      <c r="C59" s="6">
        <v>3.6</v>
      </c>
      <c r="D59" s="1">
        <v>63.157894739999996</v>
      </c>
    </row>
    <row r="60" spans="1:4" ht="15.75" thickBot="1">
      <c r="A60">
        <v>59771</v>
      </c>
      <c r="B60" s="2" t="s">
        <v>2</v>
      </c>
      <c r="C60" s="6">
        <v>3.7</v>
      </c>
      <c r="D60" s="1">
        <v>63.157894739999996</v>
      </c>
    </row>
    <row r="61" spans="1:4" ht="15.75" thickBot="1">
      <c r="A61">
        <v>61462</v>
      </c>
      <c r="B61" s="2" t="s">
        <v>2</v>
      </c>
      <c r="C61" s="6">
        <v>3.4</v>
      </c>
      <c r="D61" s="1">
        <v>57.894736840000007</v>
      </c>
    </row>
    <row r="62" spans="1:4" ht="15.75" thickBot="1">
      <c r="A62">
        <v>60895</v>
      </c>
      <c r="B62" s="2" t="s">
        <v>2</v>
      </c>
      <c r="C62" s="6">
        <v>3.4</v>
      </c>
      <c r="D62" s="1">
        <v>47.368421049999995</v>
      </c>
    </row>
    <row r="63" spans="1:4" ht="15.75" thickBot="1">
      <c r="A63">
        <v>60311</v>
      </c>
      <c r="B63" s="2" t="s">
        <v>2</v>
      </c>
      <c r="C63" s="6">
        <v>3.4</v>
      </c>
      <c r="D63" s="1">
        <v>42.10526316</v>
      </c>
    </row>
    <row r="64" spans="1:4" s="9" customFormat="1" ht="15.75" thickBot="1">
      <c r="B64" s="7" t="s">
        <v>66</v>
      </c>
      <c r="D64" s="8">
        <f>AVERAGE(D44:D63)</f>
        <v>70.526315790499993</v>
      </c>
    </row>
    <row r="65" spans="1:4" ht="15.75" thickBot="1">
      <c r="A65" s="2" t="s">
        <v>46</v>
      </c>
      <c r="B65" s="2" t="s">
        <v>3</v>
      </c>
      <c r="C65" s="6">
        <v>4.3</v>
      </c>
      <c r="D65">
        <v>30</v>
      </c>
    </row>
    <row r="66" spans="1:4" ht="15.75" thickBot="1">
      <c r="A66" s="2" t="s">
        <v>47</v>
      </c>
      <c r="B66" s="2" t="s">
        <v>3</v>
      </c>
      <c r="C66" s="6">
        <v>4.4000000000000004</v>
      </c>
      <c r="D66">
        <v>30</v>
      </c>
    </row>
    <row r="67" spans="1:4" ht="15.75" thickBot="1">
      <c r="A67" s="10" t="s">
        <v>48</v>
      </c>
      <c r="B67" s="2" t="s">
        <v>3</v>
      </c>
      <c r="C67" s="6">
        <v>4.5</v>
      </c>
      <c r="D67">
        <v>30</v>
      </c>
    </row>
    <row r="68" spans="1:4" ht="15.75" thickBot="1">
      <c r="A68" s="10" t="s">
        <v>49</v>
      </c>
      <c r="B68" s="2" t="s">
        <v>3</v>
      </c>
      <c r="C68" s="6">
        <v>4.5999999999999996</v>
      </c>
      <c r="D68">
        <v>30</v>
      </c>
    </row>
    <row r="69" spans="1:4" ht="15.75" thickBot="1">
      <c r="A69" s="10" t="s">
        <v>50</v>
      </c>
      <c r="B69" s="2" t="s">
        <v>3</v>
      </c>
      <c r="C69" s="6">
        <v>4.7</v>
      </c>
      <c r="D69">
        <v>30</v>
      </c>
    </row>
    <row r="70" spans="1:4" ht="15.75" thickBot="1">
      <c r="A70" s="10" t="s">
        <v>51</v>
      </c>
      <c r="B70" s="2" t="s">
        <v>3</v>
      </c>
      <c r="C70" s="6">
        <v>4.8</v>
      </c>
      <c r="D70">
        <v>30</v>
      </c>
    </row>
    <row r="71" spans="1:4" ht="15.75" thickBot="1">
      <c r="A71" s="10" t="s">
        <v>52</v>
      </c>
      <c r="B71" s="2" t="s">
        <v>3</v>
      </c>
      <c r="C71" s="6">
        <v>4.9000000000000004</v>
      </c>
      <c r="D71">
        <v>30</v>
      </c>
    </row>
    <row r="72" spans="1:4" ht="15.75" thickBot="1">
      <c r="A72" s="10" t="s">
        <v>53</v>
      </c>
      <c r="B72" s="2" t="s">
        <v>3</v>
      </c>
      <c r="C72" s="6">
        <v>5</v>
      </c>
      <c r="D72">
        <v>30</v>
      </c>
    </row>
    <row r="73" spans="1:4" ht="31.5" thickBot="1">
      <c r="A73" s="11" t="s">
        <v>54</v>
      </c>
      <c r="B73" s="2" t="s">
        <v>3</v>
      </c>
      <c r="C73" s="6">
        <v>5.0999999999999996</v>
      </c>
      <c r="D73">
        <v>30</v>
      </c>
    </row>
    <row r="74" spans="1:4" ht="15.75" thickBot="1">
      <c r="A74" s="10" t="s">
        <v>55</v>
      </c>
      <c r="B74" s="2" t="s">
        <v>3</v>
      </c>
      <c r="C74" s="6">
        <v>5.2</v>
      </c>
      <c r="D74">
        <v>30</v>
      </c>
    </row>
    <row r="75" spans="1:4" ht="15.75" thickBot="1">
      <c r="A75" s="10" t="s">
        <v>56</v>
      </c>
      <c r="B75" s="2" t="s">
        <v>3</v>
      </c>
      <c r="C75" s="6">
        <v>5.3000000000000096</v>
      </c>
      <c r="D75">
        <v>30</v>
      </c>
    </row>
    <row r="76" spans="1:4" ht="15.75" thickBot="1">
      <c r="A76" s="2" t="s">
        <v>57</v>
      </c>
      <c r="B76" s="2" t="s">
        <v>3</v>
      </c>
      <c r="C76" s="6">
        <v>5.4000000000000101</v>
      </c>
      <c r="D76">
        <v>30</v>
      </c>
    </row>
    <row r="77" spans="1:4" ht="15.75" thickBot="1">
      <c r="A77" s="10" t="s">
        <v>58</v>
      </c>
      <c r="B77" s="2" t="s">
        <v>3</v>
      </c>
      <c r="C77" s="6">
        <v>5.5000000000000098</v>
      </c>
      <c r="D77">
        <v>30</v>
      </c>
    </row>
    <row r="78" spans="1:4" ht="15.75" thickBot="1">
      <c r="A78" s="10" t="s">
        <v>59</v>
      </c>
      <c r="B78" s="2" t="s">
        <v>3</v>
      </c>
      <c r="C78" s="6">
        <v>5.6000000000000103</v>
      </c>
      <c r="D78">
        <v>30</v>
      </c>
    </row>
    <row r="79" spans="1:4" ht="15.75" thickBot="1">
      <c r="A79" s="10" t="s">
        <v>60</v>
      </c>
      <c r="B79" s="2" t="s">
        <v>3</v>
      </c>
      <c r="C79" s="6">
        <v>5.7000000000000099</v>
      </c>
      <c r="D79">
        <v>30</v>
      </c>
    </row>
    <row r="80" spans="1:4" ht="15.75" thickBot="1">
      <c r="A80" s="10" t="s">
        <v>61</v>
      </c>
      <c r="B80" s="2" t="s">
        <v>3</v>
      </c>
      <c r="C80" s="6">
        <v>5.8000000000000096</v>
      </c>
      <c r="D80">
        <v>30</v>
      </c>
    </row>
    <row r="81" spans="1:4" ht="15.75" thickBot="1">
      <c r="A81" s="10" t="s">
        <v>62</v>
      </c>
      <c r="B81" s="2" t="s">
        <v>3</v>
      </c>
      <c r="C81" s="6">
        <v>5.9000000000000101</v>
      </c>
      <c r="D81">
        <v>30</v>
      </c>
    </row>
    <row r="82" spans="1:4" ht="15.75" thickBot="1">
      <c r="A82" s="10" t="s">
        <v>63</v>
      </c>
      <c r="B82" s="2" t="s">
        <v>3</v>
      </c>
      <c r="C82" s="6">
        <v>4.3</v>
      </c>
      <c r="D82">
        <v>25</v>
      </c>
    </row>
    <row r="83" spans="1:4" ht="15.75" thickBot="1">
      <c r="A83" s="2" t="s">
        <v>64</v>
      </c>
      <c r="B83" s="2" t="s">
        <v>3</v>
      </c>
      <c r="C83" s="6">
        <v>4.4000000000000004</v>
      </c>
      <c r="D83">
        <v>25</v>
      </c>
    </row>
    <row r="84" spans="1:4" ht="15.75" thickBot="1">
      <c r="A84" s="10" t="s">
        <v>65</v>
      </c>
      <c r="B84" s="2" t="s">
        <v>3</v>
      </c>
      <c r="C84" s="6">
        <v>4.5</v>
      </c>
      <c r="D84">
        <v>25</v>
      </c>
    </row>
    <row r="85" spans="1:4" s="9" customFormat="1" ht="15.75" thickBot="1">
      <c r="A85" s="5"/>
      <c r="B85" s="7" t="s">
        <v>66</v>
      </c>
      <c r="C85" s="6"/>
      <c r="D85" s="13">
        <f>AVERAGE(D65:D84)</f>
        <v>29.25</v>
      </c>
    </row>
    <row r="86" spans="1:4" ht="15.75" thickBot="1">
      <c r="C86" s="6"/>
    </row>
    <row r="87" spans="1:4" ht="15.75" thickBot="1">
      <c r="C87" s="6"/>
    </row>
  </sheetData>
  <hyperlinks>
    <hyperlink ref="A67" r:id="rId1" display="http://hdl.handle.net/1957/59114"/>
    <hyperlink ref="A68" r:id="rId2" display="http://hdl.handle.net/1957/58613"/>
    <hyperlink ref="A82" r:id="rId3" display="http://hdl.handle.net/1957/58612"/>
    <hyperlink ref="A69" r:id="rId4" display="http://hdl.handle.net/1957/57961"/>
    <hyperlink ref="A70" r:id="rId5" display="http://hdl.handle.net/1957/57669"/>
    <hyperlink ref="A71" r:id="rId6" display="http://hdl.handle.net/1957/57170"/>
    <hyperlink ref="A72" r:id="rId7" display="http://hdl.handle.net/1957/56277"/>
    <hyperlink ref="A74" r:id="rId8" display="http://hdl.handle.net/1957/55594"/>
    <hyperlink ref="A75" r:id="rId9" display="http://hdl.handle.net/1957/55540"/>
    <hyperlink ref="A77" r:id="rId10" display="http://hdl.handle.net/1957/55024"/>
    <hyperlink ref="A84" r:id="rId11" display="http://hdl.handle.net/1957/52905"/>
    <hyperlink ref="A78" r:id="rId12" display="http://hdl.handle.net/1957/51863"/>
    <hyperlink ref="A79" r:id="rId13" display="http://hdl.handle.net/1957/50610"/>
    <hyperlink ref="A80" r:id="rId14" display="http://hdl.handle.net/1957/48776"/>
    <hyperlink ref="A81" r:id="rId15" display="http://hdl.handle.net/1957/48790"/>
  </hyperlinks>
  <pageMargins left="0.7" right="0.7" top="0.75" bottom="0.75" header="0.3" footer="0.3"/>
  <pageSetup orientation="portrait" r:id="rId1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4"/>
  <sheetViews>
    <sheetView topLeftCell="A61" workbookViewId="0">
      <selection activeCell="K79" sqref="K79"/>
    </sheetView>
  </sheetViews>
  <sheetFormatPr defaultRowHeight="15"/>
  <cols>
    <col min="1" max="1" width="13.28515625" style="5" customWidth="1"/>
    <col min="2" max="2" width="10.28515625" bestFit="1" customWidth="1"/>
    <col min="4" max="4" width="12.140625" customWidth="1"/>
    <col min="7" max="7" width="23.140625" customWidth="1"/>
  </cols>
  <sheetData>
    <row r="1" spans="1:10" ht="15.75" thickBot="1">
      <c r="A1" s="5" t="s">
        <v>67</v>
      </c>
      <c r="B1" t="s">
        <v>68</v>
      </c>
      <c r="C1" t="s">
        <v>73</v>
      </c>
      <c r="D1" t="s">
        <v>72</v>
      </c>
    </row>
    <row r="2" spans="1:10" ht="15.75" thickBot="1">
      <c r="A2" s="5" t="s">
        <v>6</v>
      </c>
      <c r="B2" s="3" t="s">
        <v>0</v>
      </c>
      <c r="C2" s="4">
        <v>1</v>
      </c>
      <c r="D2" s="5">
        <v>85</v>
      </c>
      <c r="G2" s="35" t="s">
        <v>117</v>
      </c>
      <c r="H2" s="35"/>
      <c r="J2">
        <f>AVERAGE(D2:D81)</f>
        <v>57.531578947624993</v>
      </c>
    </row>
    <row r="3" spans="1:10" ht="15.75" thickBot="1">
      <c r="A3" s="5" t="s">
        <v>7</v>
      </c>
      <c r="B3" s="3" t="s">
        <v>0</v>
      </c>
      <c r="C3" s="4">
        <v>1.1000000000000001</v>
      </c>
      <c r="D3" s="5">
        <v>85</v>
      </c>
      <c r="G3" s="32"/>
      <c r="H3" s="32"/>
    </row>
    <row r="4" spans="1:10" ht="15.75" thickBot="1">
      <c r="A4" s="5" t="s">
        <v>8</v>
      </c>
      <c r="B4" s="2" t="s">
        <v>0</v>
      </c>
      <c r="C4" s="4">
        <v>1</v>
      </c>
      <c r="D4" s="5">
        <v>67</v>
      </c>
      <c r="G4" s="32" t="s">
        <v>95</v>
      </c>
      <c r="H4" s="32">
        <v>57.531578947624993</v>
      </c>
    </row>
    <row r="5" spans="1:10" ht="15.75" thickBot="1">
      <c r="A5" s="5" t="s">
        <v>9</v>
      </c>
      <c r="B5" s="3" t="s">
        <v>0</v>
      </c>
      <c r="C5" s="4">
        <v>1</v>
      </c>
      <c r="D5" s="5">
        <v>65</v>
      </c>
      <c r="G5" s="32" t="s">
        <v>96</v>
      </c>
      <c r="H5" s="32">
        <v>2.4464481804489351</v>
      </c>
    </row>
    <row r="6" spans="1:10" ht="15.75" thickBot="1">
      <c r="A6" s="5" t="s">
        <v>10</v>
      </c>
      <c r="B6" s="3" t="s">
        <v>0</v>
      </c>
      <c r="C6" s="4">
        <v>1</v>
      </c>
      <c r="D6" s="5">
        <v>60</v>
      </c>
      <c r="G6" s="32" t="s">
        <v>97</v>
      </c>
      <c r="H6" s="32">
        <v>60</v>
      </c>
    </row>
    <row r="7" spans="1:10" ht="15.75" thickBot="1">
      <c r="A7" s="5" t="s">
        <v>11</v>
      </c>
      <c r="B7" s="3" t="s">
        <v>0</v>
      </c>
      <c r="C7" s="4">
        <v>1.1000000000000001</v>
      </c>
      <c r="D7" s="5">
        <v>55.000000000000007</v>
      </c>
      <c r="G7" s="32" t="s">
        <v>98</v>
      </c>
      <c r="H7" s="32">
        <v>30</v>
      </c>
    </row>
    <row r="8" spans="1:10" ht="15.75" thickBot="1">
      <c r="A8" s="5" t="s">
        <v>12</v>
      </c>
      <c r="B8" s="3" t="s">
        <v>0</v>
      </c>
      <c r="C8" s="4">
        <v>1.2</v>
      </c>
      <c r="D8" s="5">
        <v>55.000000000000007</v>
      </c>
      <c r="G8" s="32" t="s">
        <v>99</v>
      </c>
      <c r="H8" s="32">
        <v>21.881697739657962</v>
      </c>
    </row>
    <row r="9" spans="1:10" ht="15.75" thickBot="1">
      <c r="A9" s="5" t="s">
        <v>13</v>
      </c>
      <c r="B9" s="3" t="s">
        <v>0</v>
      </c>
      <c r="C9" s="4">
        <v>1.3</v>
      </c>
      <c r="D9" s="5">
        <v>55.000000000000007</v>
      </c>
      <c r="G9" s="32" t="s">
        <v>100</v>
      </c>
      <c r="H9" s="32">
        <v>478.80869596975242</v>
      </c>
    </row>
    <row r="10" spans="1:10" ht="15.75" thickBot="1">
      <c r="A10" s="5" t="s">
        <v>14</v>
      </c>
      <c r="B10" s="3" t="s">
        <v>0</v>
      </c>
      <c r="C10" s="4">
        <v>1.4</v>
      </c>
      <c r="D10" s="5">
        <v>55.000000000000007</v>
      </c>
      <c r="G10" s="32" t="s">
        <v>101</v>
      </c>
      <c r="H10" s="32">
        <v>-1.2279232625154397</v>
      </c>
    </row>
    <row r="11" spans="1:10" ht="15.75" thickBot="1">
      <c r="A11" s="5" t="s">
        <v>15</v>
      </c>
      <c r="B11" s="3" t="s">
        <v>0</v>
      </c>
      <c r="C11" s="4">
        <v>1.5</v>
      </c>
      <c r="D11" s="5">
        <v>55.000000000000007</v>
      </c>
      <c r="G11" s="32" t="s">
        <v>102</v>
      </c>
      <c r="H11" s="32">
        <v>6.1639122648903311E-2</v>
      </c>
    </row>
    <row r="12" spans="1:10" ht="15.75" thickBot="1">
      <c r="A12" s="5" t="s">
        <v>16</v>
      </c>
      <c r="B12" s="3" t="s">
        <v>0</v>
      </c>
      <c r="C12" s="4">
        <v>1</v>
      </c>
      <c r="D12" s="5">
        <v>50</v>
      </c>
      <c r="G12" s="32" t="s">
        <v>103</v>
      </c>
      <c r="H12" s="32">
        <v>75</v>
      </c>
    </row>
    <row r="13" spans="1:10" ht="15.75" thickBot="1">
      <c r="A13" s="5" t="s">
        <v>17</v>
      </c>
      <c r="B13" s="3" t="s">
        <v>0</v>
      </c>
      <c r="C13" s="4">
        <v>1</v>
      </c>
      <c r="D13" s="5">
        <v>45</v>
      </c>
      <c r="G13" s="32" t="s">
        <v>104</v>
      </c>
      <c r="H13" s="32">
        <v>25</v>
      </c>
    </row>
    <row r="14" spans="1:10" ht="15.75" thickBot="1">
      <c r="A14" s="5" t="s">
        <v>18</v>
      </c>
      <c r="B14" s="3" t="s">
        <v>0</v>
      </c>
      <c r="C14" s="4">
        <v>1.2</v>
      </c>
      <c r="D14" s="5">
        <v>45</v>
      </c>
      <c r="G14" s="32" t="s">
        <v>105</v>
      </c>
      <c r="H14" s="32">
        <v>100</v>
      </c>
    </row>
    <row r="15" spans="1:10" ht="15.75" thickBot="1">
      <c r="A15" s="5" t="s">
        <v>19</v>
      </c>
      <c r="B15" s="3" t="s">
        <v>0</v>
      </c>
      <c r="C15" s="4">
        <v>1</v>
      </c>
      <c r="D15" s="5">
        <v>40</v>
      </c>
      <c r="G15" s="32" t="s">
        <v>106</v>
      </c>
      <c r="H15" s="32">
        <v>4602.5263158099997</v>
      </c>
    </row>
    <row r="16" spans="1:10" ht="15.75" thickBot="1">
      <c r="A16" s="5" t="s">
        <v>20</v>
      </c>
      <c r="B16" s="3" t="s">
        <v>0</v>
      </c>
      <c r="C16" s="4">
        <v>1.1000000000000001</v>
      </c>
      <c r="D16" s="5">
        <v>40</v>
      </c>
      <c r="G16" s="32" t="s">
        <v>107</v>
      </c>
      <c r="H16" s="32">
        <v>80</v>
      </c>
    </row>
    <row r="17" spans="1:8" ht="15.75" thickBot="1">
      <c r="A17" s="5" t="s">
        <v>21</v>
      </c>
      <c r="B17" s="3" t="s">
        <v>0</v>
      </c>
      <c r="C17" s="4">
        <v>1.2</v>
      </c>
      <c r="D17" s="5">
        <v>40</v>
      </c>
      <c r="G17" s="32" t="s">
        <v>108</v>
      </c>
      <c r="H17" s="32">
        <v>100</v>
      </c>
    </row>
    <row r="18" spans="1:8" ht="15.75" thickBot="1">
      <c r="A18" s="5" t="s">
        <v>22</v>
      </c>
      <c r="B18" s="3" t="s">
        <v>0</v>
      </c>
      <c r="C18" s="4">
        <v>1.3</v>
      </c>
      <c r="D18" s="5">
        <v>40</v>
      </c>
      <c r="G18" s="32" t="s">
        <v>109</v>
      </c>
      <c r="H18" s="32">
        <v>25</v>
      </c>
    </row>
    <row r="19" spans="1:8" ht="15.75" thickBot="1">
      <c r="A19" s="5" t="s">
        <v>23</v>
      </c>
      <c r="B19" s="3" t="s">
        <v>0</v>
      </c>
      <c r="C19" s="4">
        <v>1.4</v>
      </c>
      <c r="D19" s="5">
        <v>40</v>
      </c>
      <c r="G19" s="33" t="s">
        <v>110</v>
      </c>
      <c r="H19" s="33">
        <v>4.8695332950916983</v>
      </c>
    </row>
    <row r="20" spans="1:8" ht="15.75" thickBot="1">
      <c r="A20" s="5" t="s">
        <v>24</v>
      </c>
      <c r="B20" s="3" t="s">
        <v>0</v>
      </c>
      <c r="C20" s="4">
        <v>1.5</v>
      </c>
      <c r="D20" s="5">
        <v>40</v>
      </c>
    </row>
    <row r="21" spans="1:8" ht="15.75" thickBot="1">
      <c r="A21" s="5" t="s">
        <v>25</v>
      </c>
      <c r="B21" s="3" t="s">
        <v>0</v>
      </c>
      <c r="C21" s="4">
        <v>1.6</v>
      </c>
      <c r="D21" s="5">
        <v>40</v>
      </c>
    </row>
    <row r="22" spans="1:8" ht="15.75" thickBot="1">
      <c r="A22" s="5" t="s">
        <v>26</v>
      </c>
      <c r="B22" s="2" t="s">
        <v>1</v>
      </c>
      <c r="C22" s="6">
        <v>2.1</v>
      </c>
      <c r="D22" s="1">
        <v>100</v>
      </c>
    </row>
    <row r="23" spans="1:8" ht="15.75" thickBot="1">
      <c r="A23" s="5" t="s">
        <v>27</v>
      </c>
      <c r="B23" s="2" t="s">
        <v>1</v>
      </c>
      <c r="C23" s="6">
        <v>2.1</v>
      </c>
      <c r="D23" s="1">
        <v>90</v>
      </c>
    </row>
    <row r="24" spans="1:8" ht="15.75" thickBot="1">
      <c r="A24" s="5" t="s">
        <v>28</v>
      </c>
      <c r="B24" s="2" t="s">
        <v>1</v>
      </c>
      <c r="C24" s="6">
        <v>2.2000000000000002</v>
      </c>
      <c r="D24" s="1">
        <v>90</v>
      </c>
    </row>
    <row r="25" spans="1:8" ht="15.75" thickBot="1">
      <c r="A25" s="5" t="s">
        <v>30</v>
      </c>
      <c r="B25" s="2" t="s">
        <v>1</v>
      </c>
      <c r="C25" s="6">
        <v>2.2999999999999998</v>
      </c>
      <c r="D25" s="1">
        <v>90</v>
      </c>
    </row>
    <row r="26" spans="1:8" ht="15.75" thickBot="1">
      <c r="A26" s="5" t="s">
        <v>31</v>
      </c>
      <c r="B26" s="2" t="s">
        <v>1</v>
      </c>
      <c r="C26" s="6">
        <v>2.4</v>
      </c>
      <c r="D26" s="1">
        <v>90</v>
      </c>
    </row>
    <row r="27" spans="1:8" ht="15.75" thickBot="1">
      <c r="A27" s="5" t="s">
        <v>32</v>
      </c>
      <c r="B27" s="2" t="s">
        <v>1</v>
      </c>
      <c r="C27" s="6">
        <v>2.5</v>
      </c>
      <c r="D27" s="1">
        <v>90</v>
      </c>
    </row>
    <row r="28" spans="1:8" ht="15.75" thickBot="1">
      <c r="A28" s="5" t="s">
        <v>33</v>
      </c>
      <c r="B28" s="2" t="s">
        <v>1</v>
      </c>
      <c r="C28" s="6">
        <v>2.6</v>
      </c>
      <c r="D28" s="1">
        <v>90</v>
      </c>
    </row>
    <row r="29" spans="1:8" ht="15.75" thickBot="1">
      <c r="A29" s="5" t="s">
        <v>34</v>
      </c>
      <c r="B29" s="2" t="s">
        <v>1</v>
      </c>
      <c r="C29" s="6">
        <v>2.1</v>
      </c>
      <c r="D29" s="1">
        <v>80</v>
      </c>
    </row>
    <row r="30" spans="1:8" ht="15.75" thickBot="1">
      <c r="A30" s="5" t="s">
        <v>35</v>
      </c>
      <c r="B30" s="2" t="s">
        <v>1</v>
      </c>
      <c r="C30" s="6">
        <v>2.2000000000000002</v>
      </c>
      <c r="D30" s="1">
        <v>80</v>
      </c>
    </row>
    <row r="31" spans="1:8" ht="15.75" thickBot="1">
      <c r="A31" s="5" t="s">
        <v>36</v>
      </c>
      <c r="B31" s="2" t="s">
        <v>1</v>
      </c>
      <c r="C31" s="6">
        <v>2.1</v>
      </c>
      <c r="D31" s="1">
        <v>70</v>
      </c>
    </row>
    <row r="32" spans="1:8" ht="15.75" thickBot="1">
      <c r="A32" s="5" t="s">
        <v>37</v>
      </c>
      <c r="B32" s="2" t="s">
        <v>1</v>
      </c>
      <c r="C32" s="6">
        <v>2.2000000000000002</v>
      </c>
      <c r="D32" s="1">
        <v>70</v>
      </c>
    </row>
    <row r="33" spans="1:4" ht="15.75" thickBot="1">
      <c r="A33" s="5" t="s">
        <v>38</v>
      </c>
      <c r="B33" s="2" t="s">
        <v>1</v>
      </c>
      <c r="C33" s="6">
        <v>2.2999999999999998</v>
      </c>
      <c r="D33" s="1">
        <v>70</v>
      </c>
    </row>
    <row r="34" spans="1:4" ht="15.75" thickBot="1">
      <c r="A34" s="5" t="s">
        <v>39</v>
      </c>
      <c r="B34" s="2" t="s">
        <v>1</v>
      </c>
      <c r="C34" s="6">
        <v>2.4</v>
      </c>
      <c r="D34" s="1">
        <v>70</v>
      </c>
    </row>
    <row r="35" spans="1:4" ht="15.75" thickBot="1">
      <c r="A35" s="5" t="s">
        <v>40</v>
      </c>
      <c r="B35" s="2" t="s">
        <v>1</v>
      </c>
      <c r="C35" s="6">
        <v>2.5</v>
      </c>
      <c r="D35" s="1">
        <v>70</v>
      </c>
    </row>
    <row r="36" spans="1:4" ht="15.75" thickBot="1">
      <c r="A36" s="5" t="s">
        <v>41</v>
      </c>
      <c r="B36" s="2" t="s">
        <v>1</v>
      </c>
      <c r="C36" s="6">
        <v>2.6</v>
      </c>
      <c r="D36" s="1">
        <v>70</v>
      </c>
    </row>
    <row r="37" spans="1:4" ht="15.75" thickBot="1">
      <c r="A37" s="5" t="s">
        <v>42</v>
      </c>
      <c r="B37" s="2" t="s">
        <v>1</v>
      </c>
      <c r="C37" s="6">
        <v>2.7</v>
      </c>
      <c r="D37" s="1">
        <v>70</v>
      </c>
    </row>
    <row r="38" spans="1:4" ht="15.75" thickBot="1">
      <c r="A38" s="5" t="s">
        <v>43</v>
      </c>
      <c r="B38" s="2" t="s">
        <v>1</v>
      </c>
      <c r="C38" s="6">
        <v>2.8</v>
      </c>
      <c r="D38" s="1">
        <v>70</v>
      </c>
    </row>
    <row r="39" spans="1:4" ht="15.75" thickBot="1">
      <c r="A39" s="5" t="s">
        <v>29</v>
      </c>
      <c r="B39" s="2" t="s">
        <v>1</v>
      </c>
      <c r="C39" s="6">
        <v>2.9</v>
      </c>
      <c r="D39" s="1">
        <v>70</v>
      </c>
    </row>
    <row r="40" spans="1:4" ht="15.75" thickBot="1">
      <c r="A40" s="5" t="s">
        <v>44</v>
      </c>
      <c r="B40" s="2" t="s">
        <v>1</v>
      </c>
      <c r="C40" s="6">
        <v>2.1</v>
      </c>
      <c r="D40" s="1">
        <v>60</v>
      </c>
    </row>
    <row r="41" spans="1:4" ht="15.75" thickBot="1">
      <c r="A41" s="5" t="s">
        <v>45</v>
      </c>
      <c r="B41" s="2" t="s">
        <v>1</v>
      </c>
      <c r="C41" s="6">
        <v>2.2000000000000002</v>
      </c>
      <c r="D41" s="1">
        <v>60</v>
      </c>
    </row>
    <row r="42" spans="1:4" ht="15.75" thickBot="1">
      <c r="A42">
        <v>60397</v>
      </c>
      <c r="B42" s="2" t="s">
        <v>2</v>
      </c>
      <c r="C42" s="6">
        <v>3.4</v>
      </c>
      <c r="D42" s="1">
        <v>94.736842109999998</v>
      </c>
    </row>
    <row r="43" spans="1:4" ht="15.75" thickBot="1">
      <c r="A43">
        <v>59849</v>
      </c>
      <c r="B43" s="2" t="s">
        <v>2</v>
      </c>
      <c r="C43" s="6">
        <v>3.5</v>
      </c>
      <c r="D43" s="1">
        <v>94.736842109999998</v>
      </c>
    </row>
    <row r="44" spans="1:4" ht="15.75" thickBot="1">
      <c r="A44">
        <v>59853</v>
      </c>
      <c r="B44" s="2" t="s">
        <v>2</v>
      </c>
      <c r="C44" s="6">
        <v>3.4</v>
      </c>
      <c r="D44" s="1">
        <v>89.473684210000002</v>
      </c>
    </row>
    <row r="45" spans="1:4" ht="15.75" thickBot="1">
      <c r="A45">
        <v>61439</v>
      </c>
      <c r="B45" s="2" t="s">
        <v>2</v>
      </c>
      <c r="C45" s="6">
        <v>3.4</v>
      </c>
      <c r="D45" s="1">
        <v>84.21052632</v>
      </c>
    </row>
    <row r="46" spans="1:4" ht="15.75" thickBot="1">
      <c r="A46">
        <v>60096</v>
      </c>
      <c r="B46" s="2" t="s">
        <v>2</v>
      </c>
      <c r="C46" s="6">
        <v>3.4</v>
      </c>
      <c r="D46" s="1">
        <v>78.947368420000004</v>
      </c>
    </row>
    <row r="47" spans="1:4" ht="15.75" thickBot="1">
      <c r="A47">
        <v>62148</v>
      </c>
      <c r="B47" s="2" t="s">
        <v>2</v>
      </c>
      <c r="C47" s="6">
        <v>3.5</v>
      </c>
      <c r="D47" s="1">
        <v>78.947368420000004</v>
      </c>
    </row>
    <row r="48" spans="1:4" ht="15.75" thickBot="1">
      <c r="A48">
        <v>61412</v>
      </c>
      <c r="B48" s="2" t="s">
        <v>2</v>
      </c>
      <c r="C48" s="6">
        <v>3.4</v>
      </c>
      <c r="D48" s="1">
        <v>73.684210530000001</v>
      </c>
    </row>
    <row r="49" spans="1:4" ht="15.75" thickBot="1">
      <c r="A49">
        <v>60404</v>
      </c>
      <c r="B49" s="2" t="s">
        <v>2</v>
      </c>
      <c r="C49" s="6">
        <v>3.5</v>
      </c>
      <c r="D49" s="1">
        <v>73.684210530000001</v>
      </c>
    </row>
    <row r="50" spans="1:4" ht="15.75" thickBot="1">
      <c r="A50">
        <v>60405</v>
      </c>
      <c r="B50" s="2" t="s">
        <v>2</v>
      </c>
      <c r="C50" s="6">
        <v>3.4</v>
      </c>
      <c r="D50" s="1">
        <v>68.421052630000005</v>
      </c>
    </row>
    <row r="51" spans="1:4" ht="15.75" thickBot="1">
      <c r="A51">
        <v>60098</v>
      </c>
      <c r="B51" s="2" t="s">
        <v>2</v>
      </c>
      <c r="C51" s="6">
        <v>3.5</v>
      </c>
      <c r="D51" s="1">
        <v>68.421052630000005</v>
      </c>
    </row>
    <row r="52" spans="1:4" ht="15.75" thickBot="1">
      <c r="A52">
        <v>60097</v>
      </c>
      <c r="B52" s="2" t="s">
        <v>2</v>
      </c>
      <c r="C52" s="6">
        <v>3.6</v>
      </c>
      <c r="D52" s="1">
        <v>68.421052630000005</v>
      </c>
    </row>
    <row r="53" spans="1:4" ht="15.75" thickBot="1">
      <c r="A53">
        <v>59769</v>
      </c>
      <c r="B53" s="2" t="s">
        <v>2</v>
      </c>
      <c r="C53" s="6">
        <v>3.7</v>
      </c>
      <c r="D53" s="1">
        <v>68.421052630000005</v>
      </c>
    </row>
    <row r="54" spans="1:4" ht="15.75" thickBot="1">
      <c r="A54">
        <v>52062</v>
      </c>
      <c r="B54" s="2" t="s">
        <v>2</v>
      </c>
      <c r="C54" s="6">
        <v>3.8</v>
      </c>
      <c r="D54" s="1">
        <v>68.421052630000005</v>
      </c>
    </row>
    <row r="55" spans="1:4" ht="15.75" thickBot="1">
      <c r="A55">
        <v>61346</v>
      </c>
      <c r="B55" s="2" t="s">
        <v>2</v>
      </c>
      <c r="C55" s="6">
        <v>3.4</v>
      </c>
      <c r="D55" s="1">
        <v>63.157894739999996</v>
      </c>
    </row>
    <row r="56" spans="1:4" ht="15.75" thickBot="1">
      <c r="A56">
        <v>59787</v>
      </c>
      <c r="B56" s="2" t="s">
        <v>2</v>
      </c>
      <c r="C56" s="6">
        <v>3.5</v>
      </c>
      <c r="D56" s="1">
        <v>63.157894739999996</v>
      </c>
    </row>
    <row r="57" spans="1:4" ht="15.75" thickBot="1">
      <c r="A57">
        <v>59766</v>
      </c>
      <c r="B57" s="2" t="s">
        <v>2</v>
      </c>
      <c r="C57" s="6">
        <v>3.6</v>
      </c>
      <c r="D57" s="1">
        <v>63.157894739999996</v>
      </c>
    </row>
    <row r="58" spans="1:4" ht="15.75" thickBot="1">
      <c r="A58">
        <v>59771</v>
      </c>
      <c r="B58" s="2" t="s">
        <v>2</v>
      </c>
      <c r="C58" s="6">
        <v>3.7</v>
      </c>
      <c r="D58" s="1">
        <v>63.157894739999996</v>
      </c>
    </row>
    <row r="59" spans="1:4" ht="15.75" thickBot="1">
      <c r="A59">
        <v>61462</v>
      </c>
      <c r="B59" s="2" t="s">
        <v>2</v>
      </c>
      <c r="C59" s="6">
        <v>3.4</v>
      </c>
      <c r="D59" s="1">
        <v>57.894736840000007</v>
      </c>
    </row>
    <row r="60" spans="1:4" ht="15.75" thickBot="1">
      <c r="A60">
        <v>60895</v>
      </c>
      <c r="B60" s="2" t="s">
        <v>2</v>
      </c>
      <c r="C60" s="6">
        <v>3.4</v>
      </c>
      <c r="D60" s="1">
        <v>47.368421049999995</v>
      </c>
    </row>
    <row r="61" spans="1:4" ht="15.75" thickBot="1">
      <c r="A61">
        <v>60311</v>
      </c>
      <c r="B61" s="2" t="s">
        <v>2</v>
      </c>
      <c r="C61" s="6">
        <v>3.4</v>
      </c>
      <c r="D61" s="1">
        <v>42.10526316</v>
      </c>
    </row>
    <row r="62" spans="1:4" ht="15.75" thickBot="1">
      <c r="A62" s="2" t="s">
        <v>46</v>
      </c>
      <c r="B62" s="2" t="s">
        <v>3</v>
      </c>
      <c r="C62" s="6">
        <v>4.3</v>
      </c>
      <c r="D62">
        <v>30</v>
      </c>
    </row>
    <row r="63" spans="1:4" ht="15.75" thickBot="1">
      <c r="A63" s="2" t="s">
        <v>47</v>
      </c>
      <c r="B63" s="2" t="s">
        <v>3</v>
      </c>
      <c r="C63" s="6">
        <v>4.4000000000000004</v>
      </c>
      <c r="D63">
        <v>30</v>
      </c>
    </row>
    <row r="64" spans="1:4" ht="15.75" thickBot="1">
      <c r="A64" s="10" t="s">
        <v>48</v>
      </c>
      <c r="B64" s="2" t="s">
        <v>3</v>
      </c>
      <c r="C64" s="6">
        <v>4.5</v>
      </c>
      <c r="D64">
        <v>30</v>
      </c>
    </row>
    <row r="65" spans="1:4" ht="15.75" thickBot="1">
      <c r="A65" s="10" t="s">
        <v>49</v>
      </c>
      <c r="B65" s="2" t="s">
        <v>3</v>
      </c>
      <c r="C65" s="6">
        <v>4.5999999999999996</v>
      </c>
      <c r="D65">
        <v>30</v>
      </c>
    </row>
    <row r="66" spans="1:4" ht="15.75" thickBot="1">
      <c r="A66" s="10" t="s">
        <v>50</v>
      </c>
      <c r="B66" s="2" t="s">
        <v>3</v>
      </c>
      <c r="C66" s="6">
        <v>4.7</v>
      </c>
      <c r="D66">
        <v>30</v>
      </c>
    </row>
    <row r="67" spans="1:4" ht="15.75" thickBot="1">
      <c r="A67" s="10" t="s">
        <v>51</v>
      </c>
      <c r="B67" s="2" t="s">
        <v>3</v>
      </c>
      <c r="C67" s="6">
        <v>4.8</v>
      </c>
      <c r="D67">
        <v>30</v>
      </c>
    </row>
    <row r="68" spans="1:4" ht="15.75" thickBot="1">
      <c r="A68" s="10" t="s">
        <v>52</v>
      </c>
      <c r="B68" s="2" t="s">
        <v>3</v>
      </c>
      <c r="C68" s="6">
        <v>4.9000000000000004</v>
      </c>
      <c r="D68">
        <v>30</v>
      </c>
    </row>
    <row r="69" spans="1:4" ht="15.75" thickBot="1">
      <c r="A69" s="10" t="s">
        <v>53</v>
      </c>
      <c r="B69" s="2" t="s">
        <v>3</v>
      </c>
      <c r="C69" s="6">
        <v>5</v>
      </c>
      <c r="D69">
        <v>30</v>
      </c>
    </row>
    <row r="70" spans="1:4" ht="31.5" thickBot="1">
      <c r="A70" s="11" t="s">
        <v>54</v>
      </c>
      <c r="B70" s="2" t="s">
        <v>3</v>
      </c>
      <c r="C70" s="6">
        <v>5.0999999999999996</v>
      </c>
      <c r="D70">
        <v>30</v>
      </c>
    </row>
    <row r="71" spans="1:4" ht="15.75" thickBot="1">
      <c r="A71" s="10" t="s">
        <v>55</v>
      </c>
      <c r="B71" s="2" t="s">
        <v>3</v>
      </c>
      <c r="C71" s="6">
        <v>5.2</v>
      </c>
      <c r="D71">
        <v>30</v>
      </c>
    </row>
    <row r="72" spans="1:4" ht="15.75" thickBot="1">
      <c r="A72" s="10" t="s">
        <v>56</v>
      </c>
      <c r="B72" s="2" t="s">
        <v>3</v>
      </c>
      <c r="C72" s="6">
        <v>5.3000000000000096</v>
      </c>
      <c r="D72">
        <v>30</v>
      </c>
    </row>
    <row r="73" spans="1:4" ht="15.75" thickBot="1">
      <c r="A73" s="2" t="s">
        <v>57</v>
      </c>
      <c r="B73" s="2" t="s">
        <v>3</v>
      </c>
      <c r="C73" s="6">
        <v>5.4000000000000101</v>
      </c>
      <c r="D73">
        <v>30</v>
      </c>
    </row>
    <row r="74" spans="1:4" ht="15.75" thickBot="1">
      <c r="A74" s="10" t="s">
        <v>58</v>
      </c>
      <c r="B74" s="2" t="s">
        <v>3</v>
      </c>
      <c r="C74" s="6">
        <v>5.5000000000000098</v>
      </c>
      <c r="D74">
        <v>30</v>
      </c>
    </row>
    <row r="75" spans="1:4" ht="15.75" thickBot="1">
      <c r="A75" s="10" t="s">
        <v>59</v>
      </c>
      <c r="B75" s="2" t="s">
        <v>3</v>
      </c>
      <c r="C75" s="6">
        <v>5.6000000000000103</v>
      </c>
      <c r="D75">
        <v>30</v>
      </c>
    </row>
    <row r="76" spans="1:4" ht="15.75" thickBot="1">
      <c r="A76" s="10" t="s">
        <v>60</v>
      </c>
      <c r="B76" s="2" t="s">
        <v>3</v>
      </c>
      <c r="C76" s="6">
        <v>5.7000000000000099</v>
      </c>
      <c r="D76">
        <v>30</v>
      </c>
    </row>
    <row r="77" spans="1:4" ht="15.75" thickBot="1">
      <c r="A77" s="10" t="s">
        <v>61</v>
      </c>
      <c r="B77" s="2" t="s">
        <v>3</v>
      </c>
      <c r="C77" s="6">
        <v>5.8000000000000096</v>
      </c>
      <c r="D77">
        <v>30</v>
      </c>
    </row>
    <row r="78" spans="1:4" ht="15.75" thickBot="1">
      <c r="A78" s="10" t="s">
        <v>62</v>
      </c>
      <c r="B78" s="2" t="s">
        <v>3</v>
      </c>
      <c r="C78" s="6">
        <v>5.9000000000000101</v>
      </c>
      <c r="D78">
        <v>30</v>
      </c>
    </row>
    <row r="79" spans="1:4" ht="15.75" thickBot="1">
      <c r="A79" s="10" t="s">
        <v>63</v>
      </c>
      <c r="B79" s="2" t="s">
        <v>3</v>
      </c>
      <c r="C79" s="6">
        <v>4.3</v>
      </c>
      <c r="D79">
        <v>25</v>
      </c>
    </row>
    <row r="80" spans="1:4" ht="15.75" thickBot="1">
      <c r="A80" s="2" t="s">
        <v>64</v>
      </c>
      <c r="B80" s="2" t="s">
        <v>3</v>
      </c>
      <c r="C80" s="6">
        <v>4.4000000000000004</v>
      </c>
      <c r="D80">
        <v>25</v>
      </c>
    </row>
    <row r="81" spans="1:4" ht="15.75" thickBot="1">
      <c r="A81" s="10" t="s">
        <v>65</v>
      </c>
      <c r="B81" s="2" t="s">
        <v>3</v>
      </c>
      <c r="C81" s="6">
        <v>4.5</v>
      </c>
      <c r="D81">
        <v>25</v>
      </c>
    </row>
    <row r="82" spans="1:4" ht="15.75" thickBot="1">
      <c r="B82" s="7" t="s">
        <v>66</v>
      </c>
      <c r="C82" s="6"/>
      <c r="D82" s="13">
        <f>AVERAGE(D2:D81)</f>
        <v>57.531578947624993</v>
      </c>
    </row>
    <row r="83" spans="1:4" ht="15.75" thickBot="1">
      <c r="C83" s="6"/>
    </row>
    <row r="84" spans="1:4" ht="15.75" thickBot="1">
      <c r="C84" s="6"/>
    </row>
  </sheetData>
  <hyperlinks>
    <hyperlink ref="A64" r:id="rId1" display="http://hdl.handle.net/1957/59114"/>
    <hyperlink ref="A65" r:id="rId2" display="http://hdl.handle.net/1957/58613"/>
    <hyperlink ref="A79" r:id="rId3" display="http://hdl.handle.net/1957/58612"/>
    <hyperlink ref="A66" r:id="rId4" display="http://hdl.handle.net/1957/57961"/>
    <hyperlink ref="A67" r:id="rId5" display="http://hdl.handle.net/1957/57669"/>
    <hyperlink ref="A68" r:id="rId6" display="http://hdl.handle.net/1957/57170"/>
    <hyperlink ref="A69" r:id="rId7" display="http://hdl.handle.net/1957/56277"/>
    <hyperlink ref="A71" r:id="rId8" display="http://hdl.handle.net/1957/55594"/>
    <hyperlink ref="A72" r:id="rId9" display="http://hdl.handle.net/1957/55540"/>
    <hyperlink ref="A74" r:id="rId10" display="http://hdl.handle.net/1957/55024"/>
    <hyperlink ref="A81" r:id="rId11" display="http://hdl.handle.net/1957/52905"/>
    <hyperlink ref="A75" r:id="rId12" display="http://hdl.handle.net/1957/51863"/>
    <hyperlink ref="A76" r:id="rId13" display="http://hdl.handle.net/1957/50610"/>
    <hyperlink ref="A77" r:id="rId14" display="http://hdl.handle.net/1957/48776"/>
    <hyperlink ref="A78" r:id="rId15" display="http://hdl.handle.net/1957/48790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B6" sqref="B6"/>
    </sheetView>
  </sheetViews>
  <sheetFormatPr defaultRowHeight="15"/>
  <cols>
    <col min="1" max="1" width="10.28515625" bestFit="1" customWidth="1"/>
    <col min="5" max="5" width="16.7109375" bestFit="1" customWidth="1"/>
    <col min="6" max="6" width="14.7109375" bestFit="1" customWidth="1"/>
  </cols>
  <sheetData>
    <row r="1" spans="1:6">
      <c r="A1" t="s">
        <v>74</v>
      </c>
      <c r="B1" t="s">
        <v>75</v>
      </c>
      <c r="C1" t="s">
        <v>76</v>
      </c>
      <c r="D1" t="s">
        <v>77</v>
      </c>
      <c r="E1" s="15" t="s">
        <v>78</v>
      </c>
      <c r="F1" t="s">
        <v>79</v>
      </c>
    </row>
    <row r="2" spans="1:6">
      <c r="A2" t="s">
        <v>0</v>
      </c>
      <c r="B2">
        <v>7</v>
      </c>
      <c r="C2">
        <v>13</v>
      </c>
      <c r="D2">
        <f>B2+C2</f>
        <v>20</v>
      </c>
      <c r="E2">
        <f>B2/D2</f>
        <v>0.35</v>
      </c>
      <c r="F2">
        <f>E2*100</f>
        <v>35</v>
      </c>
    </row>
    <row r="3" spans="1:6">
      <c r="A3" t="s">
        <v>4</v>
      </c>
      <c r="B3">
        <v>6</v>
      </c>
      <c r="C3">
        <v>4</v>
      </c>
      <c r="D3">
        <v>10</v>
      </c>
      <c r="E3">
        <f t="shared" ref="E3:E5" si="0">B3/D3</f>
        <v>0.6</v>
      </c>
      <c r="F3">
        <f t="shared" ref="F3:F5" si="1">E3*100</f>
        <v>60</v>
      </c>
    </row>
    <row r="4" spans="1:6">
      <c r="A4" t="s">
        <v>2</v>
      </c>
      <c r="B4">
        <v>3</v>
      </c>
      <c r="C4">
        <v>16</v>
      </c>
      <c r="D4">
        <v>19</v>
      </c>
      <c r="E4">
        <f t="shared" si="0"/>
        <v>0.15789473684210525</v>
      </c>
      <c r="F4">
        <f t="shared" si="1"/>
        <v>15.789473684210526</v>
      </c>
    </row>
    <row r="5" spans="1:6">
      <c r="A5" t="s">
        <v>3</v>
      </c>
      <c r="B5">
        <v>0</v>
      </c>
      <c r="C5">
        <v>20</v>
      </c>
      <c r="D5">
        <v>20</v>
      </c>
      <c r="E5">
        <f t="shared" si="0"/>
        <v>0</v>
      </c>
      <c r="F5">
        <f t="shared" si="1"/>
        <v>0</v>
      </c>
    </row>
    <row r="7" spans="1:6">
      <c r="A7" t="s">
        <v>90</v>
      </c>
      <c r="B7">
        <v>2</v>
      </c>
      <c r="C7">
        <v>18</v>
      </c>
      <c r="D7">
        <v>20</v>
      </c>
      <c r="E7">
        <f>(B7/20)</f>
        <v>0.1</v>
      </c>
      <c r="F7">
        <f>E7*100</f>
        <v>10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93"/>
  <sheetViews>
    <sheetView workbookViewId="0">
      <selection activeCell="K86" sqref="K86"/>
    </sheetView>
  </sheetViews>
  <sheetFormatPr defaultRowHeight="15"/>
  <cols>
    <col min="1" max="1" width="17.7109375" bestFit="1" customWidth="1"/>
    <col min="2" max="2" width="13.7109375" customWidth="1"/>
    <col min="4" max="4" width="16.7109375" customWidth="1"/>
    <col min="5" max="5" width="17.28515625" customWidth="1"/>
    <col min="6" max="6" width="20.42578125" customWidth="1"/>
    <col min="7" max="7" width="31.5703125" style="25" customWidth="1"/>
  </cols>
  <sheetData>
    <row r="1" spans="1:8" s="20" customFormat="1" ht="39" thickBot="1">
      <c r="A1" s="20" t="s">
        <v>81</v>
      </c>
      <c r="B1" s="19" t="s">
        <v>68</v>
      </c>
      <c r="C1" s="19" t="s">
        <v>84</v>
      </c>
      <c r="D1" s="19" t="s">
        <v>82</v>
      </c>
      <c r="E1" s="19" t="s">
        <v>83</v>
      </c>
      <c r="F1" s="19" t="s">
        <v>85</v>
      </c>
      <c r="G1" s="21" t="s">
        <v>86</v>
      </c>
      <c r="H1" s="20" t="s">
        <v>87</v>
      </c>
    </row>
    <row r="2" spans="1:8" ht="15.75" thickBot="1">
      <c r="A2">
        <v>2</v>
      </c>
      <c r="B2" s="3" t="s">
        <v>0</v>
      </c>
      <c r="C2" s="3" t="s">
        <v>6</v>
      </c>
      <c r="D2" s="30">
        <v>7</v>
      </c>
      <c r="E2" s="30">
        <v>13</v>
      </c>
      <c r="F2" s="18">
        <v>10</v>
      </c>
      <c r="G2" s="22">
        <f>(D2+F2)/(D2+E2)</f>
        <v>0.85</v>
      </c>
      <c r="H2">
        <f>G2*100</f>
        <v>85</v>
      </c>
    </row>
    <row r="3" spans="1:8" ht="15.75" thickBot="1">
      <c r="A3">
        <v>3</v>
      </c>
      <c r="B3" s="3" t="s">
        <v>0</v>
      </c>
      <c r="C3" s="3" t="s">
        <v>10</v>
      </c>
      <c r="D3" s="30">
        <v>7</v>
      </c>
      <c r="E3" s="30">
        <v>13</v>
      </c>
      <c r="F3" s="18">
        <v>4</v>
      </c>
      <c r="G3" s="22">
        <f t="shared" ref="G3:G20" si="0">(D3+F3)/(D3+E3)</f>
        <v>0.55000000000000004</v>
      </c>
      <c r="H3">
        <f t="shared" ref="H3:H20" si="1">G3*100</f>
        <v>55.000000000000007</v>
      </c>
    </row>
    <row r="4" spans="1:8" ht="15.75" thickBot="1">
      <c r="A4">
        <v>4</v>
      </c>
      <c r="B4" s="3" t="s">
        <v>0</v>
      </c>
      <c r="C4" s="3" t="s">
        <v>11</v>
      </c>
      <c r="D4" s="30">
        <v>7</v>
      </c>
      <c r="E4" s="30">
        <v>13</v>
      </c>
      <c r="F4" s="18">
        <v>4</v>
      </c>
      <c r="G4" s="22">
        <f t="shared" si="0"/>
        <v>0.55000000000000004</v>
      </c>
      <c r="H4">
        <f t="shared" si="1"/>
        <v>55.000000000000007</v>
      </c>
    </row>
    <row r="5" spans="1:8" ht="15.75" thickBot="1">
      <c r="A5">
        <v>5</v>
      </c>
      <c r="B5" s="3" t="s">
        <v>0</v>
      </c>
      <c r="C5" s="3" t="s">
        <v>12</v>
      </c>
      <c r="D5" s="30">
        <v>7</v>
      </c>
      <c r="E5" s="30">
        <v>13</v>
      </c>
      <c r="F5" s="18">
        <v>4</v>
      </c>
      <c r="G5" s="22">
        <f t="shared" si="0"/>
        <v>0.55000000000000004</v>
      </c>
      <c r="H5">
        <f t="shared" si="1"/>
        <v>55.000000000000007</v>
      </c>
    </row>
    <row r="6" spans="1:8" ht="15.75" thickBot="1">
      <c r="A6">
        <v>6</v>
      </c>
      <c r="B6" s="3" t="s">
        <v>0</v>
      </c>
      <c r="C6" s="3" t="s">
        <v>13</v>
      </c>
      <c r="D6" s="30">
        <v>7</v>
      </c>
      <c r="E6" s="30">
        <v>13</v>
      </c>
      <c r="F6" s="18">
        <v>4</v>
      </c>
      <c r="G6" s="22">
        <f t="shared" si="0"/>
        <v>0.55000000000000004</v>
      </c>
      <c r="H6">
        <f t="shared" si="1"/>
        <v>55.000000000000007</v>
      </c>
    </row>
    <row r="7" spans="1:8" ht="15.75" thickBot="1">
      <c r="A7">
        <v>7</v>
      </c>
      <c r="B7" s="3" t="s">
        <v>0</v>
      </c>
      <c r="C7" s="3" t="s">
        <v>14</v>
      </c>
      <c r="D7" s="30">
        <v>7</v>
      </c>
      <c r="E7" s="30">
        <v>13</v>
      </c>
      <c r="F7" s="18">
        <v>4</v>
      </c>
      <c r="G7" s="22">
        <f t="shared" si="0"/>
        <v>0.55000000000000004</v>
      </c>
      <c r="H7">
        <f t="shared" si="1"/>
        <v>55.000000000000007</v>
      </c>
    </row>
    <row r="8" spans="1:8" ht="15.75" thickBot="1">
      <c r="A8">
        <v>8</v>
      </c>
      <c r="B8" s="3" t="s">
        <v>0</v>
      </c>
      <c r="C8" s="3" t="s">
        <v>7</v>
      </c>
      <c r="D8" s="30">
        <v>7</v>
      </c>
      <c r="E8" s="30">
        <v>13</v>
      </c>
      <c r="F8" s="18">
        <v>10</v>
      </c>
      <c r="G8" s="22">
        <f t="shared" si="0"/>
        <v>0.85</v>
      </c>
      <c r="H8">
        <f t="shared" si="1"/>
        <v>85</v>
      </c>
    </row>
    <row r="9" spans="1:8" ht="15.75" thickBot="1">
      <c r="A9">
        <v>9</v>
      </c>
      <c r="B9" s="3" t="s">
        <v>0</v>
      </c>
      <c r="C9" s="3" t="s">
        <v>19</v>
      </c>
      <c r="D9" s="30">
        <v>7</v>
      </c>
      <c r="E9" s="30">
        <v>13</v>
      </c>
      <c r="F9" s="18">
        <v>1</v>
      </c>
      <c r="G9" s="22">
        <f t="shared" si="0"/>
        <v>0.4</v>
      </c>
      <c r="H9">
        <f t="shared" si="1"/>
        <v>40</v>
      </c>
    </row>
    <row r="10" spans="1:8" ht="15.75" thickBot="1">
      <c r="A10">
        <v>10</v>
      </c>
      <c r="B10" s="3" t="s">
        <v>0</v>
      </c>
      <c r="C10" s="3" t="s">
        <v>20</v>
      </c>
      <c r="D10" s="30">
        <v>7</v>
      </c>
      <c r="E10" s="30">
        <v>13</v>
      </c>
      <c r="F10" s="18">
        <v>1</v>
      </c>
      <c r="G10" s="22">
        <f t="shared" si="0"/>
        <v>0.4</v>
      </c>
      <c r="H10">
        <f t="shared" si="1"/>
        <v>40</v>
      </c>
    </row>
    <row r="11" spans="1:8" ht="15.75" thickBot="1">
      <c r="A11">
        <v>11</v>
      </c>
      <c r="B11" s="3" t="s">
        <v>0</v>
      </c>
      <c r="C11" s="3" t="s">
        <v>21</v>
      </c>
      <c r="D11" s="30">
        <v>7</v>
      </c>
      <c r="E11" s="30">
        <v>13</v>
      </c>
      <c r="F11" s="18">
        <v>1</v>
      </c>
      <c r="G11" s="22">
        <f t="shared" si="0"/>
        <v>0.4</v>
      </c>
      <c r="H11">
        <f t="shared" si="1"/>
        <v>40</v>
      </c>
    </row>
    <row r="12" spans="1:8" ht="15.75" thickBot="1">
      <c r="A12">
        <v>12</v>
      </c>
      <c r="B12" s="3" t="s">
        <v>0</v>
      </c>
      <c r="C12" s="3" t="s">
        <v>22</v>
      </c>
      <c r="D12" s="30">
        <v>7</v>
      </c>
      <c r="E12" s="30">
        <v>13</v>
      </c>
      <c r="F12" s="18">
        <v>1</v>
      </c>
      <c r="G12" s="22">
        <f t="shared" si="0"/>
        <v>0.4</v>
      </c>
      <c r="H12">
        <f t="shared" si="1"/>
        <v>40</v>
      </c>
    </row>
    <row r="13" spans="1:8" ht="15.75" thickBot="1">
      <c r="A13">
        <v>13</v>
      </c>
      <c r="B13" s="3" t="s">
        <v>0</v>
      </c>
      <c r="C13" s="3" t="s">
        <v>23</v>
      </c>
      <c r="D13" s="30">
        <v>7</v>
      </c>
      <c r="E13" s="30">
        <v>13</v>
      </c>
      <c r="F13" s="18">
        <v>1</v>
      </c>
      <c r="G13" s="22">
        <f t="shared" si="0"/>
        <v>0.4</v>
      </c>
      <c r="H13">
        <f t="shared" si="1"/>
        <v>40</v>
      </c>
    </row>
    <row r="14" spans="1:8" ht="15.75" thickBot="1">
      <c r="A14">
        <v>14</v>
      </c>
      <c r="B14" s="3" t="s">
        <v>0</v>
      </c>
      <c r="C14" s="3" t="s">
        <v>24</v>
      </c>
      <c r="D14" s="30">
        <v>7</v>
      </c>
      <c r="E14" s="30">
        <v>13</v>
      </c>
      <c r="F14" s="18">
        <v>1</v>
      </c>
      <c r="G14" s="22">
        <f t="shared" si="0"/>
        <v>0.4</v>
      </c>
      <c r="H14">
        <f t="shared" si="1"/>
        <v>40</v>
      </c>
    </row>
    <row r="15" spans="1:8" ht="15.75" thickBot="1">
      <c r="A15">
        <v>15</v>
      </c>
      <c r="B15" s="3" t="s">
        <v>0</v>
      </c>
      <c r="C15" s="3" t="s">
        <v>9</v>
      </c>
      <c r="D15" s="30">
        <v>7</v>
      </c>
      <c r="E15" s="30">
        <v>13</v>
      </c>
      <c r="F15" s="18">
        <v>5</v>
      </c>
      <c r="G15" s="22">
        <f t="shared" si="0"/>
        <v>0.6</v>
      </c>
      <c r="H15">
        <f t="shared" si="1"/>
        <v>60</v>
      </c>
    </row>
    <row r="16" spans="1:8" ht="15.75" thickBot="1">
      <c r="A16">
        <v>16</v>
      </c>
      <c r="B16" s="3" t="s">
        <v>0</v>
      </c>
      <c r="C16" s="3" t="s">
        <v>25</v>
      </c>
      <c r="D16" s="30">
        <v>7</v>
      </c>
      <c r="E16" s="30">
        <v>13</v>
      </c>
      <c r="F16" s="18">
        <v>1</v>
      </c>
      <c r="G16" s="22">
        <f t="shared" si="0"/>
        <v>0.4</v>
      </c>
      <c r="H16">
        <f t="shared" si="1"/>
        <v>40</v>
      </c>
    </row>
    <row r="17" spans="1:8" ht="15.75" thickBot="1">
      <c r="A17">
        <v>17</v>
      </c>
      <c r="B17" s="3" t="s">
        <v>0</v>
      </c>
      <c r="C17" s="3" t="s">
        <v>16</v>
      </c>
      <c r="D17" s="30">
        <v>7</v>
      </c>
      <c r="E17" s="30">
        <v>13</v>
      </c>
      <c r="F17" s="18">
        <v>3</v>
      </c>
      <c r="G17" s="22">
        <f t="shared" si="0"/>
        <v>0.5</v>
      </c>
      <c r="H17">
        <f t="shared" si="1"/>
        <v>50</v>
      </c>
    </row>
    <row r="18" spans="1:8" ht="15.75" thickBot="1">
      <c r="A18">
        <v>18</v>
      </c>
      <c r="B18" s="3" t="s">
        <v>0</v>
      </c>
      <c r="C18" s="3" t="s">
        <v>17</v>
      </c>
      <c r="D18" s="30">
        <v>7</v>
      </c>
      <c r="E18" s="30">
        <v>13</v>
      </c>
      <c r="F18" s="18">
        <v>2</v>
      </c>
      <c r="G18" s="22">
        <f t="shared" si="0"/>
        <v>0.45</v>
      </c>
      <c r="H18">
        <f t="shared" si="1"/>
        <v>45</v>
      </c>
    </row>
    <row r="19" spans="1:8" ht="15.75" thickBot="1">
      <c r="A19">
        <v>19</v>
      </c>
      <c r="B19" s="3" t="s">
        <v>0</v>
      </c>
      <c r="C19" s="3" t="s">
        <v>18</v>
      </c>
      <c r="D19" s="30">
        <v>7</v>
      </c>
      <c r="E19" s="30">
        <v>13</v>
      </c>
      <c r="F19" s="18">
        <v>2</v>
      </c>
      <c r="G19" s="22">
        <f t="shared" si="0"/>
        <v>0.45</v>
      </c>
      <c r="H19">
        <f t="shared" si="1"/>
        <v>45</v>
      </c>
    </row>
    <row r="20" spans="1:8" ht="15.75" thickBot="1">
      <c r="A20">
        <v>20</v>
      </c>
      <c r="B20" s="3" t="s">
        <v>0</v>
      </c>
      <c r="C20" s="3" t="s">
        <v>15</v>
      </c>
      <c r="D20" s="30">
        <v>7</v>
      </c>
      <c r="E20" s="30">
        <v>13</v>
      </c>
      <c r="F20" s="18">
        <v>6</v>
      </c>
      <c r="G20" s="22">
        <f t="shared" si="0"/>
        <v>0.65</v>
      </c>
      <c r="H20">
        <f t="shared" si="1"/>
        <v>65</v>
      </c>
    </row>
    <row r="21" spans="1:8" ht="15.75" thickBot="1">
      <c r="A21">
        <v>21</v>
      </c>
      <c r="B21" s="2" t="s">
        <v>0</v>
      </c>
      <c r="C21" s="2" t="s">
        <v>8</v>
      </c>
      <c r="D21" s="30">
        <v>7</v>
      </c>
      <c r="E21" s="30">
        <v>13</v>
      </c>
      <c r="F21" s="1">
        <v>8</v>
      </c>
      <c r="G21" s="12">
        <v>0.67</v>
      </c>
      <c r="H21">
        <f t="shared" ref="H21:H66" si="2">G21*100</f>
        <v>67</v>
      </c>
    </row>
    <row r="22" spans="1:8" ht="18.75" thickBot="1">
      <c r="A22">
        <v>22</v>
      </c>
      <c r="B22" s="2" t="s">
        <v>1</v>
      </c>
      <c r="C22" s="16" t="s">
        <v>44</v>
      </c>
      <c r="D22" s="1">
        <v>6</v>
      </c>
      <c r="E22" s="1">
        <v>4</v>
      </c>
      <c r="F22" s="1">
        <v>0</v>
      </c>
      <c r="G22" s="12">
        <v>0.6</v>
      </c>
      <c r="H22">
        <f t="shared" si="2"/>
        <v>60</v>
      </c>
    </row>
    <row r="23" spans="1:8" ht="18.75" thickBot="1">
      <c r="A23">
        <v>23</v>
      </c>
      <c r="B23" s="2" t="s">
        <v>1</v>
      </c>
      <c r="C23" s="16" t="s">
        <v>45</v>
      </c>
      <c r="D23" s="1">
        <v>6</v>
      </c>
      <c r="E23" s="1">
        <v>4</v>
      </c>
      <c r="F23" s="1">
        <v>0</v>
      </c>
      <c r="G23" s="12">
        <v>0.6</v>
      </c>
      <c r="H23">
        <f t="shared" si="2"/>
        <v>60</v>
      </c>
    </row>
    <row r="24" spans="1:8" ht="18.75" thickBot="1">
      <c r="A24">
        <v>24</v>
      </c>
      <c r="B24" s="2" t="s">
        <v>1</v>
      </c>
      <c r="C24" s="16" t="s">
        <v>36</v>
      </c>
      <c r="D24" s="1">
        <v>6</v>
      </c>
      <c r="E24" s="1">
        <v>4</v>
      </c>
      <c r="F24" s="1">
        <v>1</v>
      </c>
      <c r="G24" s="12">
        <v>0.7</v>
      </c>
      <c r="H24">
        <f t="shared" si="2"/>
        <v>70</v>
      </c>
    </row>
    <row r="25" spans="1:8" ht="18.75" thickBot="1">
      <c r="A25">
        <v>25</v>
      </c>
      <c r="B25" s="2" t="s">
        <v>1</v>
      </c>
      <c r="C25" s="16" t="s">
        <v>37</v>
      </c>
      <c r="D25" s="1">
        <v>6</v>
      </c>
      <c r="E25" s="1">
        <v>4</v>
      </c>
      <c r="F25" s="1">
        <v>1</v>
      </c>
      <c r="G25" s="12">
        <v>0.7</v>
      </c>
      <c r="H25">
        <f t="shared" si="2"/>
        <v>70</v>
      </c>
    </row>
    <row r="26" spans="1:8" ht="18.75" thickBot="1">
      <c r="A26">
        <v>26</v>
      </c>
      <c r="B26" s="2" t="s">
        <v>1</v>
      </c>
      <c r="C26" s="16" t="s">
        <v>38</v>
      </c>
      <c r="D26" s="1">
        <v>6</v>
      </c>
      <c r="E26" s="1">
        <v>4</v>
      </c>
      <c r="F26" s="1">
        <v>1</v>
      </c>
      <c r="G26" s="12">
        <v>0.7</v>
      </c>
      <c r="H26">
        <f t="shared" si="2"/>
        <v>70</v>
      </c>
    </row>
    <row r="27" spans="1:8" ht="18.75" thickBot="1">
      <c r="A27">
        <v>27</v>
      </c>
      <c r="B27" s="2" t="s">
        <v>1</v>
      </c>
      <c r="C27" s="16" t="s">
        <v>39</v>
      </c>
      <c r="D27" s="1">
        <v>6</v>
      </c>
      <c r="E27" s="1">
        <v>4</v>
      </c>
      <c r="F27" s="1">
        <v>1</v>
      </c>
      <c r="G27" s="12">
        <v>0.7</v>
      </c>
      <c r="H27">
        <f t="shared" si="2"/>
        <v>70</v>
      </c>
    </row>
    <row r="28" spans="1:8" ht="18.75" thickBot="1">
      <c r="A28">
        <v>28</v>
      </c>
      <c r="B28" s="2" t="s">
        <v>1</v>
      </c>
      <c r="C28" s="16" t="s">
        <v>40</v>
      </c>
      <c r="D28" s="1">
        <v>6</v>
      </c>
      <c r="E28" s="1">
        <v>4</v>
      </c>
      <c r="F28" s="1">
        <v>1</v>
      </c>
      <c r="G28" s="12">
        <v>0.7</v>
      </c>
      <c r="H28">
        <f t="shared" si="2"/>
        <v>70</v>
      </c>
    </row>
    <row r="29" spans="1:8" ht="18.75" thickBot="1">
      <c r="A29">
        <v>29</v>
      </c>
      <c r="B29" s="2" t="s">
        <v>1</v>
      </c>
      <c r="C29" s="16" t="s">
        <v>41</v>
      </c>
      <c r="D29" s="1">
        <v>6</v>
      </c>
      <c r="E29" s="1">
        <v>4</v>
      </c>
      <c r="F29" s="1">
        <v>1</v>
      </c>
      <c r="G29" s="12">
        <v>0.7</v>
      </c>
      <c r="H29">
        <f t="shared" si="2"/>
        <v>70</v>
      </c>
    </row>
    <row r="30" spans="1:8" ht="18.75" thickBot="1">
      <c r="A30">
        <v>30</v>
      </c>
      <c r="B30" s="2" t="s">
        <v>1</v>
      </c>
      <c r="C30" s="16" t="s">
        <v>42</v>
      </c>
      <c r="D30" s="1">
        <v>6</v>
      </c>
      <c r="E30" s="1">
        <v>4</v>
      </c>
      <c r="F30" s="1">
        <v>1</v>
      </c>
      <c r="G30" s="12">
        <v>0.7</v>
      </c>
      <c r="H30">
        <f t="shared" si="2"/>
        <v>70</v>
      </c>
    </row>
    <row r="31" spans="1:8" ht="18.75" thickBot="1">
      <c r="A31">
        <v>31</v>
      </c>
      <c r="B31" s="2" t="s">
        <v>1</v>
      </c>
      <c r="C31" s="16" t="s">
        <v>43</v>
      </c>
      <c r="D31" s="1">
        <v>6</v>
      </c>
      <c r="E31" s="1">
        <v>4</v>
      </c>
      <c r="F31" s="1">
        <v>1</v>
      </c>
      <c r="G31" s="12">
        <v>0.7</v>
      </c>
      <c r="H31">
        <f t="shared" si="2"/>
        <v>70</v>
      </c>
    </row>
    <row r="32" spans="1:8" ht="18.75" thickBot="1">
      <c r="A32">
        <v>32</v>
      </c>
      <c r="B32" s="2" t="s">
        <v>1</v>
      </c>
      <c r="C32" s="16" t="s">
        <v>27</v>
      </c>
      <c r="D32" s="1">
        <v>6</v>
      </c>
      <c r="E32" s="1">
        <v>4</v>
      </c>
      <c r="F32" s="1">
        <v>3</v>
      </c>
      <c r="G32" s="12">
        <v>0.9</v>
      </c>
      <c r="H32">
        <f t="shared" si="2"/>
        <v>90</v>
      </c>
    </row>
    <row r="33" spans="1:8" ht="18.75" thickBot="1">
      <c r="A33">
        <v>33</v>
      </c>
      <c r="B33" s="2" t="s">
        <v>1</v>
      </c>
      <c r="C33" s="16" t="s">
        <v>28</v>
      </c>
      <c r="D33" s="1">
        <v>6</v>
      </c>
      <c r="E33" s="1">
        <v>4</v>
      </c>
      <c r="F33" s="1">
        <v>3</v>
      </c>
      <c r="G33" s="12">
        <v>0.9</v>
      </c>
      <c r="H33">
        <f t="shared" si="2"/>
        <v>90</v>
      </c>
    </row>
    <row r="34" spans="1:8" ht="18.75" thickBot="1">
      <c r="A34">
        <v>34</v>
      </c>
      <c r="B34" s="2" t="s">
        <v>1</v>
      </c>
      <c r="C34" s="16" t="s">
        <v>29</v>
      </c>
      <c r="D34" s="1">
        <v>6</v>
      </c>
      <c r="E34" s="1">
        <v>4</v>
      </c>
      <c r="F34" s="1">
        <v>1</v>
      </c>
      <c r="G34" s="12">
        <v>0.7</v>
      </c>
      <c r="H34">
        <f t="shared" si="2"/>
        <v>70</v>
      </c>
    </row>
    <row r="35" spans="1:8" ht="18.75" thickBot="1">
      <c r="A35">
        <v>35</v>
      </c>
      <c r="B35" s="2" t="s">
        <v>1</v>
      </c>
      <c r="C35" s="16" t="s">
        <v>30</v>
      </c>
      <c r="D35" s="1">
        <v>6</v>
      </c>
      <c r="E35" s="1">
        <v>4</v>
      </c>
      <c r="F35" s="1">
        <v>3</v>
      </c>
      <c r="G35" s="23">
        <v>0.9</v>
      </c>
      <c r="H35">
        <f t="shared" si="2"/>
        <v>90</v>
      </c>
    </row>
    <row r="36" spans="1:8" ht="18.75" thickBot="1">
      <c r="A36">
        <v>36</v>
      </c>
      <c r="B36" s="2" t="s">
        <v>1</v>
      </c>
      <c r="C36" s="16" t="s">
        <v>26</v>
      </c>
      <c r="D36" s="1">
        <v>6</v>
      </c>
      <c r="E36" s="1">
        <v>4</v>
      </c>
      <c r="F36" s="1">
        <v>4</v>
      </c>
      <c r="G36" s="12">
        <v>1</v>
      </c>
      <c r="H36">
        <f t="shared" si="2"/>
        <v>100</v>
      </c>
    </row>
    <row r="37" spans="1:8" ht="18.75" thickBot="1">
      <c r="A37">
        <v>37</v>
      </c>
      <c r="B37" s="2" t="s">
        <v>1</v>
      </c>
      <c r="C37" s="16" t="s">
        <v>31</v>
      </c>
      <c r="D37" s="1">
        <v>6</v>
      </c>
      <c r="E37" s="1">
        <v>4</v>
      </c>
      <c r="F37" s="1">
        <v>3</v>
      </c>
      <c r="G37" s="12">
        <v>0.9</v>
      </c>
      <c r="H37">
        <f t="shared" si="2"/>
        <v>90</v>
      </c>
    </row>
    <row r="38" spans="1:8" ht="18.75" thickBot="1">
      <c r="A38">
        <v>38</v>
      </c>
      <c r="B38" s="2" t="s">
        <v>1</v>
      </c>
      <c r="C38" s="16" t="s">
        <v>34</v>
      </c>
      <c r="D38" s="1">
        <v>6</v>
      </c>
      <c r="E38" s="1">
        <v>4</v>
      </c>
      <c r="F38" s="1">
        <v>2</v>
      </c>
      <c r="G38" s="12">
        <v>0.8</v>
      </c>
      <c r="H38">
        <f t="shared" si="2"/>
        <v>80</v>
      </c>
    </row>
    <row r="39" spans="1:8" ht="18.75" thickBot="1">
      <c r="A39">
        <v>39</v>
      </c>
      <c r="B39" s="2" t="s">
        <v>1</v>
      </c>
      <c r="C39" s="16" t="s">
        <v>32</v>
      </c>
      <c r="D39" s="1">
        <v>6</v>
      </c>
      <c r="E39" s="1">
        <v>4</v>
      </c>
      <c r="F39" s="1">
        <v>3</v>
      </c>
      <c r="G39" s="12">
        <v>0.9</v>
      </c>
      <c r="H39">
        <f t="shared" si="2"/>
        <v>90</v>
      </c>
    </row>
    <row r="40" spans="1:8" ht="18.75" thickBot="1">
      <c r="A40">
        <v>40</v>
      </c>
      <c r="B40" s="2" t="s">
        <v>1</v>
      </c>
      <c r="C40" s="16" t="s">
        <v>35</v>
      </c>
      <c r="D40" s="1">
        <v>6</v>
      </c>
      <c r="E40" s="1">
        <v>4</v>
      </c>
      <c r="F40" s="1">
        <v>2</v>
      </c>
      <c r="G40" s="12">
        <v>0.8</v>
      </c>
      <c r="H40">
        <f t="shared" si="2"/>
        <v>80</v>
      </c>
    </row>
    <row r="41" spans="1:8" ht="18.75" thickBot="1">
      <c r="A41">
        <v>41</v>
      </c>
      <c r="B41" s="2" t="s">
        <v>1</v>
      </c>
      <c r="C41" s="16" t="s">
        <v>33</v>
      </c>
      <c r="D41" s="1">
        <v>6</v>
      </c>
      <c r="E41" s="1">
        <v>4</v>
      </c>
      <c r="F41" s="1">
        <v>3</v>
      </c>
      <c r="G41" s="12">
        <v>0.9</v>
      </c>
      <c r="H41">
        <f t="shared" si="2"/>
        <v>90</v>
      </c>
    </row>
    <row r="42" spans="1:8" ht="18.75" thickBot="1">
      <c r="A42">
        <v>42</v>
      </c>
      <c r="B42" s="2" t="s">
        <v>2</v>
      </c>
      <c r="C42" s="17">
        <v>61346</v>
      </c>
      <c r="D42" s="1">
        <v>3</v>
      </c>
      <c r="E42" s="1">
        <v>16</v>
      </c>
      <c r="F42" s="17">
        <v>9</v>
      </c>
      <c r="G42" s="12">
        <v>0.63</v>
      </c>
      <c r="H42">
        <f t="shared" si="2"/>
        <v>63</v>
      </c>
    </row>
    <row r="43" spans="1:8" ht="18.75" thickBot="1">
      <c r="A43">
        <v>43</v>
      </c>
      <c r="B43" s="2" t="s">
        <v>2</v>
      </c>
      <c r="C43" s="17">
        <v>61439</v>
      </c>
      <c r="D43" s="1">
        <v>3</v>
      </c>
      <c r="E43" s="1">
        <v>16</v>
      </c>
      <c r="F43" s="17">
        <v>13</v>
      </c>
      <c r="G43" s="12">
        <v>0.84</v>
      </c>
      <c r="H43">
        <f t="shared" si="2"/>
        <v>84</v>
      </c>
    </row>
    <row r="44" spans="1:8" ht="18.75" thickBot="1">
      <c r="A44">
        <v>44</v>
      </c>
      <c r="B44" s="2" t="s">
        <v>2</v>
      </c>
      <c r="C44" s="17">
        <v>61412</v>
      </c>
      <c r="D44" s="1">
        <v>3</v>
      </c>
      <c r="E44" s="1">
        <v>16</v>
      </c>
      <c r="F44" s="17">
        <v>11</v>
      </c>
      <c r="G44" s="12">
        <v>0.74</v>
      </c>
      <c r="H44">
        <f t="shared" si="2"/>
        <v>74</v>
      </c>
    </row>
    <row r="45" spans="1:8" ht="18.75" thickBot="1">
      <c r="A45">
        <v>45</v>
      </c>
      <c r="B45" s="2" t="s">
        <v>2</v>
      </c>
      <c r="C45" s="17">
        <v>60895</v>
      </c>
      <c r="D45" s="1">
        <v>3</v>
      </c>
      <c r="E45" s="1">
        <v>16</v>
      </c>
      <c r="F45" s="17">
        <v>6</v>
      </c>
      <c r="G45" s="12">
        <v>0.47</v>
      </c>
      <c r="H45">
        <f t="shared" si="2"/>
        <v>47</v>
      </c>
    </row>
    <row r="46" spans="1:8" ht="18.75" thickBot="1">
      <c r="A46">
        <v>46</v>
      </c>
      <c r="B46" s="2" t="s">
        <v>2</v>
      </c>
      <c r="C46" s="17">
        <v>60405</v>
      </c>
      <c r="D46" s="1">
        <v>3</v>
      </c>
      <c r="E46" s="1">
        <v>16</v>
      </c>
      <c r="F46" s="17">
        <v>10</v>
      </c>
      <c r="G46" s="12">
        <v>0.68</v>
      </c>
      <c r="H46">
        <f t="shared" si="2"/>
        <v>68</v>
      </c>
    </row>
    <row r="47" spans="1:8" ht="18.75" thickBot="1">
      <c r="A47">
        <v>47</v>
      </c>
      <c r="B47" s="2" t="s">
        <v>2</v>
      </c>
      <c r="C47" s="17">
        <v>60397</v>
      </c>
      <c r="D47" s="1">
        <v>3</v>
      </c>
      <c r="E47" s="1">
        <v>16</v>
      </c>
      <c r="F47" s="17">
        <v>15</v>
      </c>
      <c r="G47" s="12">
        <v>0.95</v>
      </c>
      <c r="H47">
        <f t="shared" si="2"/>
        <v>95</v>
      </c>
    </row>
    <row r="48" spans="1:8" ht="18.75" thickBot="1">
      <c r="A48">
        <v>48</v>
      </c>
      <c r="B48" s="2" t="s">
        <v>2</v>
      </c>
      <c r="C48" s="17">
        <v>60311</v>
      </c>
      <c r="D48" s="1">
        <v>3</v>
      </c>
      <c r="E48" s="1">
        <v>16</v>
      </c>
      <c r="F48" s="17">
        <v>5</v>
      </c>
      <c r="G48" s="12">
        <v>0.42</v>
      </c>
      <c r="H48">
        <f t="shared" si="2"/>
        <v>42</v>
      </c>
    </row>
    <row r="49" spans="1:8" ht="18.75" thickBot="1">
      <c r="A49">
        <v>49</v>
      </c>
      <c r="B49" s="2" t="s">
        <v>2</v>
      </c>
      <c r="C49" s="17">
        <v>60098</v>
      </c>
      <c r="D49" s="1">
        <v>3</v>
      </c>
      <c r="E49" s="1">
        <v>16</v>
      </c>
      <c r="F49" s="17">
        <v>10</v>
      </c>
      <c r="G49" s="12">
        <v>0.68</v>
      </c>
      <c r="H49">
        <f t="shared" si="2"/>
        <v>68</v>
      </c>
    </row>
    <row r="50" spans="1:8" ht="18.75" thickBot="1">
      <c r="A50">
        <v>50</v>
      </c>
      <c r="B50" s="2" t="s">
        <v>2</v>
      </c>
      <c r="C50" s="17">
        <v>60097</v>
      </c>
      <c r="D50" s="1">
        <v>3</v>
      </c>
      <c r="E50" s="1">
        <v>16</v>
      </c>
      <c r="F50" s="17">
        <v>10</v>
      </c>
      <c r="G50" s="12">
        <v>0.68</v>
      </c>
      <c r="H50">
        <f t="shared" si="2"/>
        <v>68</v>
      </c>
    </row>
    <row r="51" spans="1:8" ht="18.75" thickBot="1">
      <c r="A51">
        <v>51</v>
      </c>
      <c r="B51" s="2" t="s">
        <v>2</v>
      </c>
      <c r="C51" s="17">
        <v>60096</v>
      </c>
      <c r="D51" s="1">
        <v>3</v>
      </c>
      <c r="E51" s="1">
        <v>16</v>
      </c>
      <c r="F51" s="17">
        <v>12</v>
      </c>
      <c r="G51" s="12">
        <v>0.79</v>
      </c>
      <c r="H51">
        <f t="shared" si="2"/>
        <v>79</v>
      </c>
    </row>
    <row r="52" spans="1:8" ht="18.75" thickBot="1">
      <c r="A52">
        <v>52</v>
      </c>
      <c r="B52" s="2" t="s">
        <v>2</v>
      </c>
      <c r="C52" s="17">
        <v>59853</v>
      </c>
      <c r="D52" s="1">
        <v>3</v>
      </c>
      <c r="E52" s="1">
        <v>16</v>
      </c>
      <c r="F52" s="17">
        <v>14</v>
      </c>
      <c r="G52" s="12">
        <v>0.89</v>
      </c>
      <c r="H52">
        <f t="shared" si="2"/>
        <v>89</v>
      </c>
    </row>
    <row r="53" spans="1:8" ht="18.75" thickBot="1">
      <c r="A53">
        <v>53</v>
      </c>
      <c r="B53" s="2" t="s">
        <v>2</v>
      </c>
      <c r="C53" s="17">
        <v>59849</v>
      </c>
      <c r="D53" s="1">
        <v>3</v>
      </c>
      <c r="E53" s="1">
        <v>16</v>
      </c>
      <c r="F53" s="17">
        <v>15</v>
      </c>
      <c r="G53" s="12">
        <v>0.95</v>
      </c>
      <c r="H53">
        <f t="shared" si="2"/>
        <v>95</v>
      </c>
    </row>
    <row r="54" spans="1:8" ht="18.75" thickBot="1">
      <c r="A54">
        <v>54</v>
      </c>
      <c r="B54" s="2" t="s">
        <v>2</v>
      </c>
      <c r="C54" s="17">
        <v>59787</v>
      </c>
      <c r="D54" s="1">
        <v>3</v>
      </c>
      <c r="E54" s="1">
        <v>16</v>
      </c>
      <c r="F54" s="17">
        <v>9</v>
      </c>
      <c r="G54" s="12">
        <v>0.63</v>
      </c>
      <c r="H54">
        <f t="shared" si="2"/>
        <v>63</v>
      </c>
    </row>
    <row r="55" spans="1:8" ht="18.75" thickBot="1">
      <c r="A55">
        <v>55</v>
      </c>
      <c r="B55" s="2" t="s">
        <v>2</v>
      </c>
      <c r="C55" s="17">
        <v>62148</v>
      </c>
      <c r="D55" s="1">
        <v>3</v>
      </c>
      <c r="E55" s="1">
        <v>16</v>
      </c>
      <c r="F55" s="17">
        <v>12</v>
      </c>
      <c r="G55" s="12">
        <v>0.79</v>
      </c>
      <c r="H55">
        <f t="shared" si="2"/>
        <v>79</v>
      </c>
    </row>
    <row r="56" spans="1:8" ht="18.75" thickBot="1">
      <c r="A56">
        <v>56</v>
      </c>
      <c r="B56" s="2" t="s">
        <v>2</v>
      </c>
      <c r="C56" s="17">
        <v>59766</v>
      </c>
      <c r="D56" s="1">
        <v>3</v>
      </c>
      <c r="E56" s="1">
        <v>16</v>
      </c>
      <c r="F56" s="17">
        <v>9</v>
      </c>
      <c r="G56" s="12">
        <v>0.63</v>
      </c>
      <c r="H56">
        <f t="shared" si="2"/>
        <v>63</v>
      </c>
    </row>
    <row r="57" spans="1:8" ht="18.75" thickBot="1">
      <c r="A57">
        <v>57</v>
      </c>
      <c r="B57" s="2" t="s">
        <v>2</v>
      </c>
      <c r="C57" s="17">
        <v>59769</v>
      </c>
      <c r="D57" s="1">
        <v>3</v>
      </c>
      <c r="E57" s="1">
        <v>16</v>
      </c>
      <c r="F57" s="17">
        <v>10</v>
      </c>
      <c r="G57" s="12">
        <v>0.68</v>
      </c>
      <c r="H57">
        <f t="shared" si="2"/>
        <v>68</v>
      </c>
    </row>
    <row r="58" spans="1:8" ht="18.75" thickBot="1">
      <c r="A58">
        <v>58</v>
      </c>
      <c r="B58" s="2" t="s">
        <v>2</v>
      </c>
      <c r="C58" s="17">
        <v>59771</v>
      </c>
      <c r="D58" s="1">
        <v>3</v>
      </c>
      <c r="E58" s="1">
        <v>16</v>
      </c>
      <c r="F58" s="17">
        <v>9</v>
      </c>
      <c r="G58" s="12">
        <v>0.63</v>
      </c>
      <c r="H58">
        <f t="shared" si="2"/>
        <v>63</v>
      </c>
    </row>
    <row r="59" spans="1:8" ht="18.75" thickBot="1">
      <c r="A59">
        <v>59</v>
      </c>
      <c r="B59" s="2" t="s">
        <v>2</v>
      </c>
      <c r="C59" s="17">
        <v>61462</v>
      </c>
      <c r="D59" s="1">
        <v>3</v>
      </c>
      <c r="E59" s="1">
        <v>16</v>
      </c>
      <c r="F59" s="17">
        <v>8</v>
      </c>
      <c r="G59" s="12">
        <v>0.57999999999999996</v>
      </c>
      <c r="H59">
        <f t="shared" si="2"/>
        <v>57.999999999999993</v>
      </c>
    </row>
    <row r="60" spans="1:8" ht="18.75" thickBot="1">
      <c r="A60">
        <v>60</v>
      </c>
      <c r="B60" s="2" t="s">
        <v>2</v>
      </c>
      <c r="C60" s="17">
        <v>60404</v>
      </c>
      <c r="D60" s="1">
        <v>3</v>
      </c>
      <c r="E60" s="1">
        <v>16</v>
      </c>
      <c r="F60" s="17">
        <v>11</v>
      </c>
      <c r="G60" s="12">
        <v>0.74</v>
      </c>
      <c r="H60">
        <f t="shared" si="2"/>
        <v>74</v>
      </c>
    </row>
    <row r="61" spans="1:8" ht="18.75" thickBot="1">
      <c r="A61">
        <v>61</v>
      </c>
      <c r="B61" s="2" t="s">
        <v>2</v>
      </c>
      <c r="C61" s="17">
        <v>52063</v>
      </c>
      <c r="D61" s="1">
        <v>3</v>
      </c>
      <c r="E61" s="1">
        <v>16</v>
      </c>
      <c r="F61" s="17">
        <v>10</v>
      </c>
      <c r="G61" s="12">
        <v>0.68</v>
      </c>
      <c r="H61">
        <f t="shared" si="2"/>
        <v>68</v>
      </c>
    </row>
    <row r="62" spans="1:8" ht="27" thickBot="1">
      <c r="A62">
        <v>62</v>
      </c>
      <c r="B62" s="2" t="s">
        <v>3</v>
      </c>
      <c r="C62" s="2" t="s">
        <v>46</v>
      </c>
      <c r="D62" s="1">
        <v>0</v>
      </c>
      <c r="E62" s="1">
        <v>20</v>
      </c>
      <c r="F62" s="1">
        <v>6</v>
      </c>
      <c r="G62" s="12">
        <f>(D62+F62)/(D62+E62)</f>
        <v>0.3</v>
      </c>
      <c r="H62">
        <f t="shared" si="2"/>
        <v>30</v>
      </c>
    </row>
    <row r="63" spans="1:8" ht="27" thickBot="1">
      <c r="A63">
        <v>63</v>
      </c>
      <c r="B63" s="2" t="s">
        <v>3</v>
      </c>
      <c r="C63" s="2" t="s">
        <v>47</v>
      </c>
      <c r="D63" s="1">
        <v>0</v>
      </c>
      <c r="E63" s="1">
        <v>20</v>
      </c>
      <c r="F63" s="1">
        <v>6</v>
      </c>
      <c r="G63" s="12">
        <f t="shared" ref="G63:G81" si="3">(D63+F63)/(D63+E63)</f>
        <v>0.3</v>
      </c>
      <c r="H63">
        <f t="shared" si="2"/>
        <v>30</v>
      </c>
    </row>
    <row r="64" spans="1:8" ht="30.75" thickBot="1">
      <c r="A64">
        <v>64</v>
      </c>
      <c r="B64" s="2" t="s">
        <v>3</v>
      </c>
      <c r="C64" s="10" t="s">
        <v>48</v>
      </c>
      <c r="D64" s="1">
        <v>0</v>
      </c>
      <c r="E64" s="1">
        <v>20</v>
      </c>
      <c r="F64" s="1">
        <v>6</v>
      </c>
      <c r="G64" s="12">
        <f t="shared" si="3"/>
        <v>0.3</v>
      </c>
      <c r="H64">
        <f t="shared" si="2"/>
        <v>30</v>
      </c>
    </row>
    <row r="65" spans="1:8" ht="30.75" thickBot="1">
      <c r="A65">
        <v>65</v>
      </c>
      <c r="B65" s="2" t="s">
        <v>3</v>
      </c>
      <c r="C65" s="10" t="s">
        <v>49</v>
      </c>
      <c r="D65" s="1">
        <v>0</v>
      </c>
      <c r="E65" s="1">
        <v>20</v>
      </c>
      <c r="F65" s="1">
        <v>6</v>
      </c>
      <c r="G65" s="12">
        <f t="shared" si="3"/>
        <v>0.3</v>
      </c>
      <c r="H65">
        <f t="shared" si="2"/>
        <v>30</v>
      </c>
    </row>
    <row r="66" spans="1:8" ht="30.75" thickBot="1">
      <c r="A66">
        <v>66</v>
      </c>
      <c r="B66" s="2" t="s">
        <v>3</v>
      </c>
      <c r="C66" s="10" t="s">
        <v>63</v>
      </c>
      <c r="D66" s="1">
        <v>0</v>
      </c>
      <c r="E66" s="1">
        <v>20</v>
      </c>
      <c r="F66" s="1">
        <v>5</v>
      </c>
      <c r="G66" s="12">
        <f t="shared" si="3"/>
        <v>0.25</v>
      </c>
      <c r="H66">
        <f t="shared" si="2"/>
        <v>25</v>
      </c>
    </row>
    <row r="67" spans="1:8" ht="27" thickBot="1">
      <c r="A67">
        <v>67</v>
      </c>
      <c r="B67" s="2" t="s">
        <v>3</v>
      </c>
      <c r="C67" s="2" t="s">
        <v>64</v>
      </c>
      <c r="D67" s="1">
        <v>0</v>
      </c>
      <c r="E67" s="1">
        <v>20</v>
      </c>
      <c r="F67" s="1">
        <v>5</v>
      </c>
      <c r="G67" s="12">
        <f t="shared" si="3"/>
        <v>0.25</v>
      </c>
      <c r="H67">
        <f t="shared" ref="H67:H81" si="4">G67*100</f>
        <v>25</v>
      </c>
    </row>
    <row r="68" spans="1:8" ht="30.75" thickBot="1">
      <c r="A68">
        <v>68</v>
      </c>
      <c r="B68" s="2" t="s">
        <v>3</v>
      </c>
      <c r="C68" s="10" t="s">
        <v>50</v>
      </c>
      <c r="D68" s="1">
        <v>0</v>
      </c>
      <c r="E68" s="1">
        <v>20</v>
      </c>
      <c r="F68" s="1">
        <v>6</v>
      </c>
      <c r="G68" s="12">
        <f t="shared" si="3"/>
        <v>0.3</v>
      </c>
      <c r="H68">
        <f t="shared" si="4"/>
        <v>30</v>
      </c>
    </row>
    <row r="69" spans="1:8" ht="30.75" thickBot="1">
      <c r="A69">
        <v>69</v>
      </c>
      <c r="B69" s="2" t="s">
        <v>3</v>
      </c>
      <c r="C69" s="10" t="s">
        <v>51</v>
      </c>
      <c r="D69" s="1">
        <v>0</v>
      </c>
      <c r="E69" s="1">
        <v>20</v>
      </c>
      <c r="F69" s="1">
        <v>6</v>
      </c>
      <c r="G69" s="12">
        <f t="shared" si="3"/>
        <v>0.3</v>
      </c>
      <c r="H69">
        <f t="shared" si="4"/>
        <v>30</v>
      </c>
    </row>
    <row r="70" spans="1:8" ht="30.75" thickBot="1">
      <c r="A70">
        <v>70</v>
      </c>
      <c r="B70" s="2" t="s">
        <v>3</v>
      </c>
      <c r="C70" s="10" t="s">
        <v>52</v>
      </c>
      <c r="D70" s="1">
        <v>0</v>
      </c>
      <c r="E70" s="1">
        <v>20</v>
      </c>
      <c r="F70" s="1">
        <v>6</v>
      </c>
      <c r="G70" s="12">
        <f t="shared" si="3"/>
        <v>0.3</v>
      </c>
      <c r="H70">
        <f t="shared" si="4"/>
        <v>30</v>
      </c>
    </row>
    <row r="71" spans="1:8" ht="30.75" thickBot="1">
      <c r="A71">
        <v>71</v>
      </c>
      <c r="B71" s="2" t="s">
        <v>3</v>
      </c>
      <c r="C71" s="10" t="s">
        <v>53</v>
      </c>
      <c r="D71" s="1">
        <v>0</v>
      </c>
      <c r="E71" s="1">
        <v>20</v>
      </c>
      <c r="F71" s="1">
        <v>6</v>
      </c>
      <c r="G71" s="12">
        <f t="shared" si="3"/>
        <v>0.3</v>
      </c>
      <c r="H71">
        <f t="shared" si="4"/>
        <v>30</v>
      </c>
    </row>
    <row r="72" spans="1:8" ht="31.5" thickBot="1">
      <c r="A72">
        <v>72</v>
      </c>
      <c r="B72" s="2" t="s">
        <v>3</v>
      </c>
      <c r="C72" s="11" t="s">
        <v>54</v>
      </c>
      <c r="D72" s="1">
        <v>0</v>
      </c>
      <c r="E72" s="1">
        <v>20</v>
      </c>
      <c r="F72" s="1">
        <v>6</v>
      </c>
      <c r="G72" s="12">
        <f t="shared" si="3"/>
        <v>0.3</v>
      </c>
      <c r="H72">
        <f t="shared" si="4"/>
        <v>30</v>
      </c>
    </row>
    <row r="73" spans="1:8" ht="30.75" thickBot="1">
      <c r="A73">
        <v>73</v>
      </c>
      <c r="B73" s="2" t="s">
        <v>3</v>
      </c>
      <c r="C73" s="10" t="s">
        <v>55</v>
      </c>
      <c r="D73" s="1">
        <v>0</v>
      </c>
      <c r="E73" s="1">
        <v>20</v>
      </c>
      <c r="F73" s="1">
        <v>6</v>
      </c>
      <c r="G73" s="12">
        <f t="shared" si="3"/>
        <v>0.3</v>
      </c>
      <c r="H73">
        <f t="shared" si="4"/>
        <v>30</v>
      </c>
    </row>
    <row r="74" spans="1:8" ht="30.75" thickBot="1">
      <c r="A74">
        <v>74</v>
      </c>
      <c r="B74" s="2" t="s">
        <v>3</v>
      </c>
      <c r="C74" s="10" t="s">
        <v>56</v>
      </c>
      <c r="D74" s="1">
        <v>0</v>
      </c>
      <c r="E74" s="1">
        <v>20</v>
      </c>
      <c r="F74" s="1">
        <v>6</v>
      </c>
      <c r="G74" s="12">
        <f t="shared" si="3"/>
        <v>0.3</v>
      </c>
      <c r="H74">
        <f t="shared" si="4"/>
        <v>30</v>
      </c>
    </row>
    <row r="75" spans="1:8" ht="27" thickBot="1">
      <c r="A75">
        <v>75</v>
      </c>
      <c r="B75" s="2" t="s">
        <v>3</v>
      </c>
      <c r="C75" s="2" t="s">
        <v>57</v>
      </c>
      <c r="D75" s="1">
        <v>0</v>
      </c>
      <c r="E75" s="1">
        <v>20</v>
      </c>
      <c r="F75" s="1">
        <v>6</v>
      </c>
      <c r="G75" s="12">
        <f t="shared" si="3"/>
        <v>0.3</v>
      </c>
      <c r="H75">
        <f t="shared" si="4"/>
        <v>30</v>
      </c>
    </row>
    <row r="76" spans="1:8" ht="30.75" thickBot="1">
      <c r="A76">
        <v>76</v>
      </c>
      <c r="B76" s="2" t="s">
        <v>3</v>
      </c>
      <c r="C76" s="10" t="s">
        <v>58</v>
      </c>
      <c r="D76" s="1">
        <v>0</v>
      </c>
      <c r="E76" s="1">
        <v>20</v>
      </c>
      <c r="F76" s="1">
        <v>6</v>
      </c>
      <c r="G76" s="12">
        <f t="shared" si="3"/>
        <v>0.3</v>
      </c>
      <c r="H76">
        <f t="shared" si="4"/>
        <v>30</v>
      </c>
    </row>
    <row r="77" spans="1:8" ht="30.75" thickBot="1">
      <c r="A77">
        <v>77</v>
      </c>
      <c r="B77" s="2" t="s">
        <v>3</v>
      </c>
      <c r="C77" s="10" t="s">
        <v>65</v>
      </c>
      <c r="D77" s="1">
        <v>0</v>
      </c>
      <c r="E77" s="1">
        <v>20</v>
      </c>
      <c r="F77" s="1">
        <v>5</v>
      </c>
      <c r="G77" s="12">
        <f t="shared" si="3"/>
        <v>0.25</v>
      </c>
      <c r="H77">
        <f t="shared" si="4"/>
        <v>25</v>
      </c>
    </row>
    <row r="78" spans="1:8" ht="30.75" thickBot="1">
      <c r="A78">
        <v>78</v>
      </c>
      <c r="B78" s="2" t="s">
        <v>3</v>
      </c>
      <c r="C78" s="10" t="s">
        <v>59</v>
      </c>
      <c r="D78" s="1">
        <v>0</v>
      </c>
      <c r="E78" s="1">
        <v>20</v>
      </c>
      <c r="F78" s="1">
        <v>6</v>
      </c>
      <c r="G78" s="12">
        <f t="shared" si="3"/>
        <v>0.3</v>
      </c>
      <c r="H78">
        <f t="shared" si="4"/>
        <v>30</v>
      </c>
    </row>
    <row r="79" spans="1:8" ht="30.75" thickBot="1">
      <c r="A79">
        <v>79</v>
      </c>
      <c r="B79" s="2" t="s">
        <v>3</v>
      </c>
      <c r="C79" s="10" t="s">
        <v>60</v>
      </c>
      <c r="D79" s="1">
        <v>0</v>
      </c>
      <c r="E79" s="1">
        <v>20</v>
      </c>
      <c r="F79" s="1">
        <v>6</v>
      </c>
      <c r="G79" s="12">
        <f t="shared" si="3"/>
        <v>0.3</v>
      </c>
      <c r="H79">
        <f t="shared" si="4"/>
        <v>30</v>
      </c>
    </row>
    <row r="80" spans="1:8" ht="30.75" thickBot="1">
      <c r="A80">
        <v>80</v>
      </c>
      <c r="B80" s="2" t="s">
        <v>3</v>
      </c>
      <c r="C80" s="10" t="s">
        <v>61</v>
      </c>
      <c r="D80" s="1">
        <v>0</v>
      </c>
      <c r="E80" s="1">
        <v>20</v>
      </c>
      <c r="F80" s="1">
        <v>6</v>
      </c>
      <c r="G80" s="12">
        <f t="shared" si="3"/>
        <v>0.3</v>
      </c>
      <c r="H80">
        <f t="shared" si="4"/>
        <v>30</v>
      </c>
    </row>
    <row r="81" spans="1:8" ht="30.75" thickBot="1">
      <c r="A81">
        <v>81</v>
      </c>
      <c r="B81" s="2" t="s">
        <v>3</v>
      </c>
      <c r="C81" s="10" t="s">
        <v>62</v>
      </c>
      <c r="D81" s="1">
        <v>0</v>
      </c>
      <c r="E81" s="1">
        <v>20</v>
      </c>
      <c r="F81" s="1">
        <v>6</v>
      </c>
      <c r="G81" s="12">
        <f t="shared" si="3"/>
        <v>0.3</v>
      </c>
      <c r="H81">
        <f t="shared" si="4"/>
        <v>30</v>
      </c>
    </row>
    <row r="82" spans="1:8" ht="15.75" thickBot="1">
      <c r="F82" s="2"/>
      <c r="G82" s="24"/>
    </row>
    <row r="83" spans="1:8" ht="15.75" thickBot="1">
      <c r="F83" s="2"/>
      <c r="G83" s="24"/>
    </row>
    <row r="84" spans="1:8" ht="15.75" thickBot="1">
      <c r="F84" s="2"/>
      <c r="G84" s="24"/>
    </row>
    <row r="85" spans="1:8" ht="15.75" thickBot="1">
      <c r="F85" s="2"/>
      <c r="G85" s="24"/>
    </row>
    <row r="86" spans="1:8" ht="15.75" thickBot="1">
      <c r="F86" s="2"/>
      <c r="G86" s="24"/>
    </row>
    <row r="87" spans="1:8" ht="15.75" thickBot="1">
      <c r="F87" s="2"/>
      <c r="G87" s="24"/>
    </row>
    <row r="88" spans="1:8" ht="15.75" thickBot="1">
      <c r="F88" s="2"/>
      <c r="G88" s="24"/>
    </row>
    <row r="89" spans="1:8" ht="15.75" thickBot="1">
      <c r="F89" s="2"/>
      <c r="G89" s="24"/>
    </row>
    <row r="90" spans="1:8" ht="15.75" thickBot="1">
      <c r="F90" s="2"/>
      <c r="G90" s="24"/>
    </row>
    <row r="91" spans="1:8" ht="15.75" thickBot="1">
      <c r="F91" s="2"/>
      <c r="G91" s="24"/>
    </row>
    <row r="92" spans="1:8" ht="15.75" thickBot="1">
      <c r="F92" s="2"/>
      <c r="G92" s="24"/>
    </row>
    <row r="93" spans="1:8" ht="15.75" thickBot="1">
      <c r="F93" s="2"/>
      <c r="G93" s="24"/>
    </row>
    <row r="94" spans="1:8" ht="15.75" thickBot="1">
      <c r="F94" s="2"/>
      <c r="G94" s="24"/>
    </row>
    <row r="95" spans="1:8" ht="15.75" thickBot="1">
      <c r="F95" s="2"/>
      <c r="G95" s="24"/>
    </row>
    <row r="96" spans="1:8" ht="15.75" thickBot="1">
      <c r="F96" s="2"/>
      <c r="G96" s="24"/>
    </row>
    <row r="97" spans="6:7" ht="15.75" thickBot="1">
      <c r="F97" s="2"/>
      <c r="G97" s="24"/>
    </row>
    <row r="98" spans="6:7" ht="15.75" thickBot="1">
      <c r="F98" s="2"/>
      <c r="G98" s="24"/>
    </row>
    <row r="99" spans="6:7" ht="15.75" thickBot="1">
      <c r="F99" s="2"/>
      <c r="G99" s="24"/>
    </row>
    <row r="100" spans="6:7" ht="15.75" thickBot="1">
      <c r="F100" s="2"/>
      <c r="G100" s="24"/>
    </row>
    <row r="101" spans="6:7" ht="15.75" thickBot="1">
      <c r="F101" s="2"/>
      <c r="G101" s="24"/>
    </row>
    <row r="102" spans="6:7" ht="15.75" thickBot="1">
      <c r="F102" s="2"/>
      <c r="G102" s="24"/>
    </row>
    <row r="103" spans="6:7" ht="15.75" thickBot="1">
      <c r="F103" s="2"/>
      <c r="G103" s="24"/>
    </row>
    <row r="104" spans="6:7" ht="15.75" thickBot="1">
      <c r="F104" s="2"/>
      <c r="G104" s="24"/>
    </row>
    <row r="105" spans="6:7" ht="15.75" thickBot="1">
      <c r="F105" s="2"/>
      <c r="G105" s="24"/>
    </row>
    <row r="106" spans="6:7" ht="15.75" thickBot="1">
      <c r="F106" s="2"/>
      <c r="G106" s="24"/>
    </row>
    <row r="107" spans="6:7" ht="15.75" thickBot="1">
      <c r="F107" s="2"/>
      <c r="G107" s="24"/>
    </row>
    <row r="108" spans="6:7" ht="15.75" thickBot="1">
      <c r="F108" s="2"/>
      <c r="G108" s="24"/>
    </row>
    <row r="109" spans="6:7" ht="15.75" thickBot="1">
      <c r="F109" s="2"/>
      <c r="G109" s="24"/>
    </row>
    <row r="110" spans="6:7" ht="15.75" thickBot="1">
      <c r="F110" s="2"/>
      <c r="G110" s="24"/>
    </row>
    <row r="111" spans="6:7" ht="15.75" thickBot="1">
      <c r="F111" s="2"/>
      <c r="G111" s="24"/>
    </row>
    <row r="112" spans="6:7" ht="15.75" thickBot="1">
      <c r="F112" s="2"/>
      <c r="G112" s="24"/>
    </row>
    <row r="113" spans="6:7" ht="15.75" thickBot="1">
      <c r="F113" s="2"/>
      <c r="G113" s="24"/>
    </row>
    <row r="114" spans="6:7" ht="15.75" thickBot="1">
      <c r="F114" s="2"/>
      <c r="G114" s="24"/>
    </row>
    <row r="115" spans="6:7" ht="15.75" thickBot="1">
      <c r="F115" s="2"/>
      <c r="G115" s="24"/>
    </row>
    <row r="116" spans="6:7" ht="15.75" thickBot="1">
      <c r="F116" s="2"/>
      <c r="G116" s="24"/>
    </row>
    <row r="117" spans="6:7" ht="15.75" thickBot="1">
      <c r="F117" s="2"/>
      <c r="G117" s="24"/>
    </row>
    <row r="118" spans="6:7" ht="15.75" thickBot="1">
      <c r="F118" s="2"/>
      <c r="G118" s="24"/>
    </row>
    <row r="119" spans="6:7" ht="15.75" thickBot="1">
      <c r="F119" s="2"/>
      <c r="G119" s="24"/>
    </row>
    <row r="120" spans="6:7" ht="15.75" thickBot="1">
      <c r="F120" s="2"/>
      <c r="G120" s="24"/>
    </row>
    <row r="121" spans="6:7" ht="15.75" thickBot="1">
      <c r="F121" s="2"/>
      <c r="G121" s="24"/>
    </row>
    <row r="122" spans="6:7" ht="15.75" thickBot="1">
      <c r="F122" s="2"/>
      <c r="G122" s="24"/>
    </row>
    <row r="123" spans="6:7" ht="15.75" thickBot="1">
      <c r="F123" s="2"/>
      <c r="G123" s="24"/>
    </row>
    <row r="124" spans="6:7" ht="15.75" thickBot="1">
      <c r="F124" s="2"/>
      <c r="G124" s="24"/>
    </row>
    <row r="125" spans="6:7" ht="15.75" thickBot="1">
      <c r="F125" s="2"/>
      <c r="G125" s="24"/>
    </row>
    <row r="126" spans="6:7" ht="15.75" thickBot="1">
      <c r="F126" s="2"/>
      <c r="G126" s="24"/>
    </row>
    <row r="127" spans="6:7" ht="15.75" thickBot="1">
      <c r="F127" s="2"/>
      <c r="G127" s="24"/>
    </row>
    <row r="128" spans="6:7" ht="15.75" thickBot="1">
      <c r="F128" s="2"/>
      <c r="G128" s="24"/>
    </row>
    <row r="129" spans="6:7" ht="15.75" thickBot="1">
      <c r="F129" s="2"/>
      <c r="G129" s="24"/>
    </row>
    <row r="130" spans="6:7" ht="15.75" thickBot="1">
      <c r="F130" s="2"/>
      <c r="G130" s="24"/>
    </row>
    <row r="131" spans="6:7" ht="15.75" thickBot="1">
      <c r="F131" s="2"/>
      <c r="G131" s="24"/>
    </row>
    <row r="132" spans="6:7" ht="15.75" thickBot="1">
      <c r="F132" s="2"/>
      <c r="G132" s="24"/>
    </row>
    <row r="133" spans="6:7" ht="15.75" thickBot="1">
      <c r="F133" s="2"/>
      <c r="G133" s="24"/>
    </row>
    <row r="134" spans="6:7" ht="15.75" thickBot="1">
      <c r="F134" s="2"/>
      <c r="G134" s="24"/>
    </row>
    <row r="135" spans="6:7" ht="15.75" thickBot="1">
      <c r="F135" s="2"/>
      <c r="G135" s="24"/>
    </row>
    <row r="136" spans="6:7" ht="15.75" thickBot="1">
      <c r="F136" s="2"/>
      <c r="G136" s="24"/>
    </row>
    <row r="137" spans="6:7" ht="15.75" thickBot="1">
      <c r="F137" s="2"/>
      <c r="G137" s="24"/>
    </row>
    <row r="138" spans="6:7" ht="15.75" thickBot="1">
      <c r="F138" s="2"/>
      <c r="G138" s="24"/>
    </row>
    <row r="139" spans="6:7" ht="15.75" thickBot="1">
      <c r="F139" s="2"/>
      <c r="G139" s="24"/>
    </row>
    <row r="140" spans="6:7" ht="15.75" thickBot="1">
      <c r="F140" s="2"/>
      <c r="G140" s="24"/>
    </row>
    <row r="141" spans="6:7" ht="15.75" thickBot="1">
      <c r="F141" s="2"/>
      <c r="G141" s="24"/>
    </row>
    <row r="142" spans="6:7" ht="15.75" thickBot="1">
      <c r="F142" s="2"/>
      <c r="G142" s="24"/>
    </row>
    <row r="143" spans="6:7" ht="15.75" thickBot="1">
      <c r="F143" s="2"/>
      <c r="G143" s="24"/>
    </row>
    <row r="144" spans="6:7" ht="15.75" thickBot="1">
      <c r="F144" s="2"/>
      <c r="G144" s="24"/>
    </row>
    <row r="145" spans="6:7" ht="15.75" thickBot="1">
      <c r="F145" s="2"/>
      <c r="G145" s="24"/>
    </row>
    <row r="146" spans="6:7" ht="15.75" thickBot="1">
      <c r="F146" s="2"/>
      <c r="G146" s="24"/>
    </row>
    <row r="147" spans="6:7" ht="15.75" thickBot="1">
      <c r="F147" s="2"/>
      <c r="G147" s="24"/>
    </row>
    <row r="148" spans="6:7" ht="15.75" thickBot="1">
      <c r="F148" s="2"/>
      <c r="G148" s="24"/>
    </row>
    <row r="149" spans="6:7" ht="15.75" thickBot="1">
      <c r="F149" s="2"/>
      <c r="G149" s="24"/>
    </row>
    <row r="150" spans="6:7" ht="15.75" thickBot="1">
      <c r="F150" s="2"/>
      <c r="G150" s="24"/>
    </row>
    <row r="151" spans="6:7" ht="15.75" thickBot="1">
      <c r="F151" s="2"/>
      <c r="G151" s="24"/>
    </row>
    <row r="152" spans="6:7" ht="15.75" thickBot="1">
      <c r="F152" s="2"/>
      <c r="G152" s="24"/>
    </row>
    <row r="153" spans="6:7" ht="15.75" thickBot="1">
      <c r="F153" s="2"/>
      <c r="G153" s="24"/>
    </row>
    <row r="154" spans="6:7" ht="15.75" thickBot="1">
      <c r="F154" s="2"/>
      <c r="G154" s="24"/>
    </row>
    <row r="155" spans="6:7" ht="15.75" thickBot="1">
      <c r="F155" s="2"/>
      <c r="G155" s="24"/>
    </row>
    <row r="156" spans="6:7" ht="15.75" thickBot="1">
      <c r="F156" s="2"/>
      <c r="G156" s="24"/>
    </row>
    <row r="157" spans="6:7" ht="15.75" thickBot="1">
      <c r="F157" s="2"/>
      <c r="G157" s="24"/>
    </row>
    <row r="158" spans="6:7" ht="15.75" thickBot="1">
      <c r="F158" s="2"/>
      <c r="G158" s="24"/>
    </row>
    <row r="159" spans="6:7" ht="15.75" thickBot="1">
      <c r="F159" s="2"/>
      <c r="G159" s="24"/>
    </row>
    <row r="160" spans="6:7" ht="15.75" thickBot="1">
      <c r="F160" s="2"/>
      <c r="G160" s="24"/>
    </row>
    <row r="161" spans="6:7" ht="15.75" thickBot="1">
      <c r="F161" s="2"/>
      <c r="G161" s="24"/>
    </row>
    <row r="162" spans="6:7" ht="15.75" thickBot="1">
      <c r="F162" s="2"/>
      <c r="G162" s="24"/>
    </row>
    <row r="163" spans="6:7" ht="15.75" thickBot="1">
      <c r="F163" s="2"/>
      <c r="G163" s="24"/>
    </row>
    <row r="164" spans="6:7" ht="15.75" thickBot="1">
      <c r="F164" s="2"/>
      <c r="G164" s="24"/>
    </row>
    <row r="165" spans="6:7" ht="15.75" thickBot="1">
      <c r="F165" s="2"/>
      <c r="G165" s="24"/>
    </row>
    <row r="166" spans="6:7" ht="15.75" thickBot="1">
      <c r="F166" s="2"/>
      <c r="G166" s="24"/>
    </row>
    <row r="167" spans="6:7" ht="15.75" thickBot="1">
      <c r="F167" s="2"/>
      <c r="G167" s="24"/>
    </row>
    <row r="168" spans="6:7" ht="15.75" thickBot="1">
      <c r="F168" s="2"/>
      <c r="G168" s="24"/>
    </row>
    <row r="169" spans="6:7" ht="15.75" thickBot="1">
      <c r="F169" s="2"/>
      <c r="G169" s="24"/>
    </row>
    <row r="170" spans="6:7" ht="15.75" thickBot="1">
      <c r="F170" s="2"/>
      <c r="G170" s="24"/>
    </row>
    <row r="171" spans="6:7" ht="15.75" thickBot="1">
      <c r="F171" s="2"/>
      <c r="G171" s="24"/>
    </row>
    <row r="172" spans="6:7" ht="15.75" thickBot="1">
      <c r="F172" s="2"/>
      <c r="G172" s="24"/>
    </row>
    <row r="173" spans="6:7" ht="15.75" thickBot="1">
      <c r="F173" s="2"/>
      <c r="G173" s="24"/>
    </row>
    <row r="174" spans="6:7" ht="15.75" thickBot="1">
      <c r="F174" s="2"/>
      <c r="G174" s="24"/>
    </row>
    <row r="175" spans="6:7" ht="15.75" thickBot="1">
      <c r="F175" s="2"/>
      <c r="G175" s="24"/>
    </row>
    <row r="176" spans="6:7" ht="15.75" thickBot="1">
      <c r="F176" s="2"/>
      <c r="G176" s="24"/>
    </row>
    <row r="177" spans="6:7" ht="15.75" thickBot="1">
      <c r="F177" s="2"/>
      <c r="G177" s="24"/>
    </row>
    <row r="178" spans="6:7" ht="15.75" thickBot="1">
      <c r="F178" s="2"/>
      <c r="G178" s="24"/>
    </row>
    <row r="179" spans="6:7" ht="15.75" thickBot="1">
      <c r="F179" s="2"/>
      <c r="G179" s="24"/>
    </row>
    <row r="180" spans="6:7" ht="15.75" thickBot="1">
      <c r="F180" s="2"/>
      <c r="G180" s="24"/>
    </row>
    <row r="181" spans="6:7" ht="15.75" thickBot="1">
      <c r="F181" s="2"/>
      <c r="G181" s="24"/>
    </row>
    <row r="182" spans="6:7" ht="15.75" thickBot="1">
      <c r="F182" s="2"/>
      <c r="G182" s="24"/>
    </row>
    <row r="183" spans="6:7" ht="15.75" thickBot="1">
      <c r="F183" s="2"/>
      <c r="G183" s="24"/>
    </row>
    <row r="184" spans="6:7" ht="15.75" thickBot="1">
      <c r="F184" s="2"/>
      <c r="G184" s="24"/>
    </row>
    <row r="185" spans="6:7" ht="15.75" thickBot="1">
      <c r="F185" s="2"/>
      <c r="G185" s="24"/>
    </row>
    <row r="186" spans="6:7" ht="15.75" thickBot="1">
      <c r="F186" s="2"/>
      <c r="G186" s="24"/>
    </row>
    <row r="187" spans="6:7" ht="15.75" thickBot="1">
      <c r="F187" s="2"/>
      <c r="G187" s="24"/>
    </row>
    <row r="188" spans="6:7" ht="15.75" thickBot="1">
      <c r="F188" s="2"/>
      <c r="G188" s="24"/>
    </row>
    <row r="189" spans="6:7" ht="15.75" thickBot="1">
      <c r="F189" s="2"/>
      <c r="G189" s="24"/>
    </row>
    <row r="190" spans="6:7" ht="15.75" thickBot="1">
      <c r="F190" s="2"/>
      <c r="G190" s="24"/>
    </row>
    <row r="191" spans="6:7" ht="15.75" thickBot="1">
      <c r="F191" s="2"/>
      <c r="G191" s="24"/>
    </row>
    <row r="192" spans="6:7" ht="15.75" thickBot="1">
      <c r="F192" s="2"/>
      <c r="G192" s="24"/>
    </row>
    <row r="193" spans="6:7" ht="15.75" thickBot="1">
      <c r="F193" s="2"/>
      <c r="G193" s="24"/>
    </row>
    <row r="194" spans="6:7" ht="15.75" thickBot="1">
      <c r="F194" s="2"/>
      <c r="G194" s="24"/>
    </row>
    <row r="195" spans="6:7" ht="15.75" thickBot="1">
      <c r="F195" s="2"/>
      <c r="G195" s="24"/>
    </row>
    <row r="196" spans="6:7" ht="15.75" thickBot="1">
      <c r="F196" s="2"/>
      <c r="G196" s="24"/>
    </row>
    <row r="197" spans="6:7" ht="15.75" thickBot="1">
      <c r="F197" s="2"/>
      <c r="G197" s="24"/>
    </row>
    <row r="198" spans="6:7" ht="15.75" thickBot="1">
      <c r="F198" s="2"/>
      <c r="G198" s="24"/>
    </row>
    <row r="199" spans="6:7" ht="15.75" thickBot="1">
      <c r="F199" s="2"/>
      <c r="G199" s="24"/>
    </row>
    <row r="200" spans="6:7" ht="15.75" thickBot="1">
      <c r="F200" s="2"/>
      <c r="G200" s="24"/>
    </row>
    <row r="201" spans="6:7" ht="15.75" thickBot="1">
      <c r="F201" s="2"/>
      <c r="G201" s="24"/>
    </row>
    <row r="202" spans="6:7" ht="15.75" thickBot="1">
      <c r="F202" s="2"/>
      <c r="G202" s="24"/>
    </row>
    <row r="203" spans="6:7" ht="15.75" thickBot="1">
      <c r="F203" s="2"/>
      <c r="G203" s="24"/>
    </row>
    <row r="204" spans="6:7" ht="15.75" thickBot="1">
      <c r="F204" s="2"/>
      <c r="G204" s="24"/>
    </row>
    <row r="205" spans="6:7" ht="15.75" thickBot="1">
      <c r="F205" s="2"/>
      <c r="G205" s="24"/>
    </row>
    <row r="206" spans="6:7" ht="15.75" thickBot="1">
      <c r="F206" s="2"/>
      <c r="G206" s="24"/>
    </row>
    <row r="207" spans="6:7" ht="15.75" thickBot="1">
      <c r="F207" s="2"/>
      <c r="G207" s="24"/>
    </row>
    <row r="208" spans="6:7" ht="15.75" thickBot="1">
      <c r="F208" s="2"/>
      <c r="G208" s="24"/>
    </row>
    <row r="209" spans="6:7" ht="15.75" thickBot="1">
      <c r="F209" s="2"/>
      <c r="G209" s="24"/>
    </row>
    <row r="210" spans="6:7" ht="15.75" thickBot="1">
      <c r="F210" s="2"/>
      <c r="G210" s="24"/>
    </row>
    <row r="211" spans="6:7" ht="15.75" thickBot="1">
      <c r="F211" s="2"/>
      <c r="G211" s="24"/>
    </row>
    <row r="212" spans="6:7" ht="15.75" thickBot="1">
      <c r="F212" s="2"/>
      <c r="G212" s="24"/>
    </row>
    <row r="213" spans="6:7" ht="15.75" thickBot="1">
      <c r="F213" s="2"/>
      <c r="G213" s="24"/>
    </row>
    <row r="214" spans="6:7" ht="15.75" thickBot="1">
      <c r="F214" s="2"/>
      <c r="G214" s="24"/>
    </row>
    <row r="215" spans="6:7" ht="15.75" thickBot="1">
      <c r="F215" s="2"/>
      <c r="G215" s="24"/>
    </row>
    <row r="216" spans="6:7" ht="15.75" thickBot="1">
      <c r="F216" s="2"/>
      <c r="G216" s="24"/>
    </row>
    <row r="217" spans="6:7" ht="15.75" thickBot="1">
      <c r="F217" s="2"/>
      <c r="G217" s="24"/>
    </row>
    <row r="218" spans="6:7" ht="15.75" thickBot="1">
      <c r="F218" s="2"/>
      <c r="G218" s="24"/>
    </row>
    <row r="219" spans="6:7" ht="15.75" thickBot="1">
      <c r="F219" s="2"/>
      <c r="G219" s="24"/>
    </row>
    <row r="220" spans="6:7" ht="15.75" thickBot="1">
      <c r="F220" s="2"/>
      <c r="G220" s="24"/>
    </row>
    <row r="221" spans="6:7" ht="15.75" thickBot="1">
      <c r="F221" s="2"/>
      <c r="G221" s="24"/>
    </row>
    <row r="222" spans="6:7" ht="15.75" thickBot="1">
      <c r="F222" s="2"/>
      <c r="G222" s="24"/>
    </row>
    <row r="223" spans="6:7" ht="15.75" thickBot="1">
      <c r="F223" s="2"/>
      <c r="G223" s="24"/>
    </row>
    <row r="224" spans="6:7" ht="15.75" thickBot="1">
      <c r="F224" s="2"/>
      <c r="G224" s="24"/>
    </row>
    <row r="225" spans="6:7" ht="15.75" thickBot="1">
      <c r="F225" s="2"/>
      <c r="G225" s="24"/>
    </row>
    <row r="226" spans="6:7" ht="15.75" thickBot="1">
      <c r="F226" s="2"/>
      <c r="G226" s="24"/>
    </row>
    <row r="227" spans="6:7" ht="15.75" thickBot="1">
      <c r="F227" s="2"/>
      <c r="G227" s="24"/>
    </row>
    <row r="228" spans="6:7" ht="15.75" thickBot="1">
      <c r="F228" s="2"/>
      <c r="G228" s="24"/>
    </row>
    <row r="229" spans="6:7" ht="15.75" thickBot="1">
      <c r="F229" s="2"/>
      <c r="G229" s="24"/>
    </row>
    <row r="230" spans="6:7" ht="15.75" thickBot="1">
      <c r="F230" s="2"/>
      <c r="G230" s="24"/>
    </row>
    <row r="231" spans="6:7" ht="15.75" thickBot="1">
      <c r="F231" s="2"/>
      <c r="G231" s="24"/>
    </row>
    <row r="232" spans="6:7" ht="15.75" thickBot="1">
      <c r="F232" s="2"/>
      <c r="G232" s="24"/>
    </row>
    <row r="233" spans="6:7" ht="15.75" thickBot="1">
      <c r="F233" s="2"/>
      <c r="G233" s="24"/>
    </row>
    <row r="234" spans="6:7" ht="15.75" thickBot="1">
      <c r="F234" s="2"/>
      <c r="G234" s="24"/>
    </row>
    <row r="235" spans="6:7" ht="15.75" thickBot="1">
      <c r="F235" s="2"/>
      <c r="G235" s="24"/>
    </row>
    <row r="236" spans="6:7" ht="15.75" thickBot="1">
      <c r="F236" s="2"/>
      <c r="G236" s="24"/>
    </row>
    <row r="237" spans="6:7" ht="15.75" thickBot="1">
      <c r="F237" s="2"/>
      <c r="G237" s="24"/>
    </row>
    <row r="238" spans="6:7" ht="15.75" thickBot="1">
      <c r="F238" s="2"/>
      <c r="G238" s="24"/>
    </row>
    <row r="239" spans="6:7" ht="15.75" thickBot="1">
      <c r="F239" s="2"/>
      <c r="G239" s="24"/>
    </row>
    <row r="240" spans="6:7" ht="15.75" thickBot="1">
      <c r="F240" s="2"/>
      <c r="G240" s="24"/>
    </row>
    <row r="241" spans="6:7" ht="15.75" thickBot="1">
      <c r="F241" s="2"/>
      <c r="G241" s="24"/>
    </row>
    <row r="242" spans="6:7" ht="15.75" thickBot="1">
      <c r="F242" s="2"/>
      <c r="G242" s="24"/>
    </row>
    <row r="243" spans="6:7" ht="15.75" thickBot="1">
      <c r="F243" s="2"/>
      <c r="G243" s="24"/>
    </row>
    <row r="244" spans="6:7" ht="15.75" thickBot="1">
      <c r="F244" s="2"/>
      <c r="G244" s="24"/>
    </row>
    <row r="245" spans="6:7" ht="15.75" thickBot="1">
      <c r="F245" s="2"/>
      <c r="G245" s="24"/>
    </row>
    <row r="246" spans="6:7" ht="15.75" thickBot="1">
      <c r="F246" s="2"/>
      <c r="G246" s="24"/>
    </row>
    <row r="247" spans="6:7" ht="15.75" thickBot="1">
      <c r="F247" s="2"/>
      <c r="G247" s="24"/>
    </row>
    <row r="248" spans="6:7" ht="15.75" thickBot="1">
      <c r="F248" s="2"/>
      <c r="G248" s="24"/>
    </row>
    <row r="249" spans="6:7" ht="15.75" thickBot="1">
      <c r="F249" s="2"/>
      <c r="G249" s="24"/>
    </row>
    <row r="250" spans="6:7" ht="15.75" thickBot="1">
      <c r="F250" s="2"/>
      <c r="G250" s="24"/>
    </row>
    <row r="251" spans="6:7" ht="15.75" thickBot="1">
      <c r="F251" s="2"/>
      <c r="G251" s="24"/>
    </row>
    <row r="252" spans="6:7" ht="15.75" thickBot="1">
      <c r="F252" s="2"/>
      <c r="G252" s="24"/>
    </row>
    <row r="253" spans="6:7" ht="15.75" thickBot="1">
      <c r="F253" s="2"/>
      <c r="G253" s="24"/>
    </row>
    <row r="254" spans="6:7" ht="15.75" thickBot="1">
      <c r="F254" s="2"/>
      <c r="G254" s="24"/>
    </row>
    <row r="255" spans="6:7" ht="15.75" thickBot="1">
      <c r="F255" s="2"/>
      <c r="G255" s="24"/>
    </row>
    <row r="256" spans="6:7" ht="15.75" thickBot="1">
      <c r="F256" s="2"/>
      <c r="G256" s="24"/>
    </row>
    <row r="257" spans="6:7" ht="15.75" thickBot="1">
      <c r="F257" s="2"/>
      <c r="G257" s="24"/>
    </row>
    <row r="258" spans="6:7" ht="15.75" thickBot="1">
      <c r="F258" s="2"/>
      <c r="G258" s="24"/>
    </row>
    <row r="259" spans="6:7" ht="15.75" thickBot="1">
      <c r="F259" s="2"/>
      <c r="G259" s="24"/>
    </row>
    <row r="260" spans="6:7" ht="15.75" thickBot="1">
      <c r="F260" s="2"/>
      <c r="G260" s="24"/>
    </row>
    <row r="261" spans="6:7" ht="15.75" thickBot="1">
      <c r="F261" s="2"/>
      <c r="G261" s="24"/>
    </row>
    <row r="262" spans="6:7" ht="15.75" thickBot="1">
      <c r="F262" s="2"/>
      <c r="G262" s="24"/>
    </row>
    <row r="263" spans="6:7" ht="15.75" thickBot="1">
      <c r="F263" s="2"/>
      <c r="G263" s="24"/>
    </row>
    <row r="264" spans="6:7" ht="15.75" thickBot="1">
      <c r="F264" s="2"/>
      <c r="G264" s="24"/>
    </row>
    <row r="265" spans="6:7" ht="15.75" thickBot="1">
      <c r="F265" s="2"/>
      <c r="G265" s="24"/>
    </row>
    <row r="266" spans="6:7" ht="15.75" thickBot="1">
      <c r="F266" s="2"/>
      <c r="G266" s="24"/>
    </row>
    <row r="267" spans="6:7" ht="15.75" thickBot="1">
      <c r="F267" s="2"/>
      <c r="G267" s="24"/>
    </row>
    <row r="268" spans="6:7" ht="15.75" thickBot="1">
      <c r="F268" s="2"/>
      <c r="G268" s="24"/>
    </row>
    <row r="269" spans="6:7" ht="15.75" thickBot="1">
      <c r="F269" s="2"/>
      <c r="G269" s="24"/>
    </row>
    <row r="270" spans="6:7" ht="15.75" thickBot="1">
      <c r="F270" s="2"/>
      <c r="G270" s="24"/>
    </row>
    <row r="271" spans="6:7" ht="15.75" thickBot="1">
      <c r="F271" s="2"/>
      <c r="G271" s="24"/>
    </row>
    <row r="272" spans="6:7" ht="15.75" thickBot="1">
      <c r="F272" s="2"/>
      <c r="G272" s="24"/>
    </row>
    <row r="273" spans="6:7" ht="15.75" thickBot="1">
      <c r="F273" s="2"/>
      <c r="G273" s="24"/>
    </row>
    <row r="274" spans="6:7" ht="15.75" thickBot="1">
      <c r="F274" s="2"/>
      <c r="G274" s="24"/>
    </row>
    <row r="275" spans="6:7" ht="15.75" thickBot="1">
      <c r="F275" s="2"/>
      <c r="G275" s="24"/>
    </row>
    <row r="276" spans="6:7" ht="15.75" thickBot="1">
      <c r="F276" s="2"/>
      <c r="G276" s="24"/>
    </row>
    <row r="277" spans="6:7" ht="15.75" thickBot="1">
      <c r="F277" s="2"/>
      <c r="G277" s="24"/>
    </row>
    <row r="278" spans="6:7" ht="15.75" thickBot="1">
      <c r="F278" s="2"/>
      <c r="G278" s="24"/>
    </row>
    <row r="279" spans="6:7" ht="15.75" thickBot="1">
      <c r="F279" s="2"/>
      <c r="G279" s="24"/>
    </row>
    <row r="280" spans="6:7" ht="15.75" thickBot="1">
      <c r="F280" s="2"/>
      <c r="G280" s="24"/>
    </row>
    <row r="281" spans="6:7" ht="15.75" thickBot="1">
      <c r="F281" s="2"/>
      <c r="G281" s="24"/>
    </row>
    <row r="282" spans="6:7" ht="15.75" thickBot="1">
      <c r="F282" s="2"/>
      <c r="G282" s="24"/>
    </row>
    <row r="283" spans="6:7" ht="15.75" thickBot="1">
      <c r="F283" s="2"/>
      <c r="G283" s="24"/>
    </row>
    <row r="284" spans="6:7" ht="15.75" thickBot="1">
      <c r="F284" s="2"/>
      <c r="G284" s="24"/>
    </row>
    <row r="285" spans="6:7" ht="15.75" thickBot="1">
      <c r="F285" s="2"/>
      <c r="G285" s="24"/>
    </row>
    <row r="286" spans="6:7" ht="15.75" thickBot="1">
      <c r="F286" s="2"/>
      <c r="G286" s="24"/>
    </row>
    <row r="287" spans="6:7" ht="15.75" thickBot="1">
      <c r="F287" s="2"/>
      <c r="G287" s="24"/>
    </row>
    <row r="288" spans="6:7" ht="15.75" thickBot="1">
      <c r="F288" s="2"/>
      <c r="G288" s="24"/>
    </row>
    <row r="289" spans="6:7" ht="15.75" thickBot="1">
      <c r="F289" s="2"/>
      <c r="G289" s="24"/>
    </row>
    <row r="290" spans="6:7" ht="15.75" thickBot="1">
      <c r="F290" s="2"/>
      <c r="G290" s="24"/>
    </row>
    <row r="291" spans="6:7" ht="15.75" thickBot="1">
      <c r="F291" s="2"/>
      <c r="G291" s="24"/>
    </row>
    <row r="292" spans="6:7" ht="15.75" thickBot="1">
      <c r="F292" s="2"/>
      <c r="G292" s="24"/>
    </row>
    <row r="293" spans="6:7" ht="15.75" thickBot="1">
      <c r="F293" s="2"/>
      <c r="G293" s="24"/>
    </row>
    <row r="294" spans="6:7" ht="15.75" thickBot="1">
      <c r="F294" s="2"/>
      <c r="G294" s="24"/>
    </row>
    <row r="295" spans="6:7" ht="15.75" thickBot="1">
      <c r="F295" s="2"/>
      <c r="G295" s="24"/>
    </row>
    <row r="296" spans="6:7" ht="15.75" thickBot="1">
      <c r="F296" s="2"/>
      <c r="G296" s="24"/>
    </row>
    <row r="297" spans="6:7" ht="15.75" thickBot="1">
      <c r="F297" s="2"/>
      <c r="G297" s="24"/>
    </row>
    <row r="298" spans="6:7" ht="15.75" thickBot="1">
      <c r="F298" s="2"/>
      <c r="G298" s="24"/>
    </row>
    <row r="299" spans="6:7" ht="15.75" thickBot="1">
      <c r="F299" s="2"/>
      <c r="G299" s="24"/>
    </row>
    <row r="300" spans="6:7" ht="15.75" thickBot="1">
      <c r="F300" s="2"/>
      <c r="G300" s="24"/>
    </row>
    <row r="301" spans="6:7" ht="15.75" thickBot="1">
      <c r="F301" s="2"/>
      <c r="G301" s="24"/>
    </row>
    <row r="302" spans="6:7" ht="15.75" thickBot="1">
      <c r="F302" s="2"/>
      <c r="G302" s="24"/>
    </row>
    <row r="303" spans="6:7" ht="15.75" thickBot="1">
      <c r="F303" s="2"/>
      <c r="G303" s="24"/>
    </row>
    <row r="304" spans="6:7" ht="15.75" thickBot="1">
      <c r="F304" s="2"/>
      <c r="G304" s="24"/>
    </row>
    <row r="305" spans="6:7" ht="15.75" thickBot="1">
      <c r="F305" s="2"/>
      <c r="G305" s="24"/>
    </row>
    <row r="306" spans="6:7" ht="15.75" thickBot="1">
      <c r="F306" s="2"/>
      <c r="G306" s="24"/>
    </row>
    <row r="307" spans="6:7" ht="15.75" thickBot="1">
      <c r="F307" s="2"/>
      <c r="G307" s="24"/>
    </row>
    <row r="308" spans="6:7" ht="15.75" thickBot="1">
      <c r="F308" s="2"/>
      <c r="G308" s="24"/>
    </row>
    <row r="309" spans="6:7" ht="15.75" thickBot="1">
      <c r="F309" s="2"/>
      <c r="G309" s="24"/>
    </row>
    <row r="310" spans="6:7" ht="15.75" thickBot="1">
      <c r="F310" s="2"/>
      <c r="G310" s="24"/>
    </row>
    <row r="311" spans="6:7" ht="15.75" thickBot="1">
      <c r="F311" s="2"/>
      <c r="G311" s="24"/>
    </row>
    <row r="312" spans="6:7" ht="15.75" thickBot="1">
      <c r="F312" s="2"/>
      <c r="G312" s="24"/>
    </row>
    <row r="313" spans="6:7" ht="15.75" thickBot="1">
      <c r="F313" s="2"/>
      <c r="G313" s="24"/>
    </row>
    <row r="314" spans="6:7" ht="15.75" thickBot="1">
      <c r="F314" s="2"/>
      <c r="G314" s="24"/>
    </row>
    <row r="315" spans="6:7" ht="15.75" thickBot="1">
      <c r="F315" s="2"/>
      <c r="G315" s="24"/>
    </row>
    <row r="316" spans="6:7" ht="15.75" thickBot="1">
      <c r="F316" s="2"/>
      <c r="G316" s="24"/>
    </row>
    <row r="317" spans="6:7" ht="15.75" thickBot="1">
      <c r="F317" s="2"/>
      <c r="G317" s="24"/>
    </row>
    <row r="318" spans="6:7" ht="15.75" thickBot="1">
      <c r="F318" s="2"/>
      <c r="G318" s="24"/>
    </row>
    <row r="319" spans="6:7" ht="15.75" thickBot="1">
      <c r="F319" s="2"/>
      <c r="G319" s="24"/>
    </row>
    <row r="320" spans="6:7" ht="15.75" thickBot="1">
      <c r="F320" s="2"/>
      <c r="G320" s="24"/>
    </row>
    <row r="321" spans="6:7" ht="15.75" thickBot="1">
      <c r="F321" s="2"/>
      <c r="G321" s="24"/>
    </row>
    <row r="322" spans="6:7" ht="15.75" thickBot="1">
      <c r="F322" s="2"/>
      <c r="G322" s="24"/>
    </row>
    <row r="323" spans="6:7" ht="15.75" thickBot="1">
      <c r="F323" s="2"/>
      <c r="G323" s="24"/>
    </row>
    <row r="324" spans="6:7" ht="15.75" thickBot="1">
      <c r="F324" s="2"/>
      <c r="G324" s="24"/>
    </row>
    <row r="325" spans="6:7" ht="15.75" thickBot="1">
      <c r="F325" s="2"/>
      <c r="G325" s="24"/>
    </row>
    <row r="326" spans="6:7" ht="15.75" thickBot="1">
      <c r="F326" s="2"/>
      <c r="G326" s="24"/>
    </row>
    <row r="327" spans="6:7" ht="15.75" thickBot="1">
      <c r="F327" s="2"/>
      <c r="G327" s="24"/>
    </row>
    <row r="328" spans="6:7" ht="15.75" thickBot="1">
      <c r="F328" s="2"/>
      <c r="G328" s="24"/>
    </row>
    <row r="329" spans="6:7" ht="15.75" thickBot="1">
      <c r="F329" s="2"/>
      <c r="G329" s="24"/>
    </row>
    <row r="330" spans="6:7" ht="15.75" thickBot="1">
      <c r="F330" s="2"/>
      <c r="G330" s="24"/>
    </row>
    <row r="331" spans="6:7" ht="15.75" thickBot="1">
      <c r="F331" s="2"/>
      <c r="G331" s="24"/>
    </row>
    <row r="332" spans="6:7" ht="15.75" thickBot="1">
      <c r="F332" s="2"/>
      <c r="G332" s="24"/>
    </row>
    <row r="333" spans="6:7" ht="15.75" thickBot="1">
      <c r="F333" s="2"/>
      <c r="G333" s="24"/>
    </row>
    <row r="334" spans="6:7" ht="15.75" thickBot="1">
      <c r="F334" s="2"/>
      <c r="G334" s="24"/>
    </row>
    <row r="335" spans="6:7" ht="15.75" thickBot="1">
      <c r="F335" s="2"/>
      <c r="G335" s="24"/>
    </row>
    <row r="336" spans="6:7" ht="15.75" thickBot="1">
      <c r="F336" s="2"/>
      <c r="G336" s="24"/>
    </row>
    <row r="337" spans="6:7" ht="15.75" thickBot="1">
      <c r="F337" s="2"/>
      <c r="G337" s="24"/>
    </row>
    <row r="338" spans="6:7" ht="15.75" thickBot="1">
      <c r="F338" s="2"/>
      <c r="G338" s="24"/>
    </row>
    <row r="339" spans="6:7" ht="15.75" thickBot="1">
      <c r="F339" s="2"/>
      <c r="G339" s="24"/>
    </row>
    <row r="340" spans="6:7" ht="15.75" thickBot="1">
      <c r="F340" s="2"/>
      <c r="G340" s="24"/>
    </row>
    <row r="341" spans="6:7" ht="15.75" thickBot="1">
      <c r="F341" s="2"/>
      <c r="G341" s="24"/>
    </row>
    <row r="342" spans="6:7" ht="15.75" thickBot="1">
      <c r="F342" s="2"/>
      <c r="G342" s="24"/>
    </row>
    <row r="343" spans="6:7" ht="15.75" thickBot="1">
      <c r="F343" s="2"/>
      <c r="G343" s="24"/>
    </row>
    <row r="344" spans="6:7" ht="15.75" thickBot="1">
      <c r="F344" s="2"/>
      <c r="G344" s="24"/>
    </row>
    <row r="345" spans="6:7" ht="15.75" thickBot="1">
      <c r="F345" s="2"/>
      <c r="G345" s="24"/>
    </row>
    <row r="346" spans="6:7" ht="15.75" thickBot="1">
      <c r="F346" s="2"/>
      <c r="G346" s="24"/>
    </row>
    <row r="347" spans="6:7" ht="15.75" thickBot="1">
      <c r="F347" s="2"/>
      <c r="G347" s="24"/>
    </row>
    <row r="348" spans="6:7" ht="15.75" thickBot="1">
      <c r="F348" s="2"/>
      <c r="G348" s="24"/>
    </row>
    <row r="349" spans="6:7" ht="15.75" thickBot="1">
      <c r="F349" s="2"/>
      <c r="G349" s="24"/>
    </row>
    <row r="350" spans="6:7" ht="15.75" thickBot="1">
      <c r="F350" s="2"/>
      <c r="G350" s="24"/>
    </row>
    <row r="351" spans="6:7" ht="15.75" thickBot="1">
      <c r="F351" s="2"/>
      <c r="G351" s="24"/>
    </row>
    <row r="352" spans="6:7" ht="15.75" thickBot="1">
      <c r="F352" s="2"/>
      <c r="G352" s="24"/>
    </row>
    <row r="353" spans="6:7" ht="15.75" thickBot="1">
      <c r="F353" s="2"/>
      <c r="G353" s="24"/>
    </row>
    <row r="354" spans="6:7" ht="15.75" thickBot="1">
      <c r="F354" s="2"/>
      <c r="G354" s="24"/>
    </row>
    <row r="355" spans="6:7" ht="15.75" thickBot="1">
      <c r="F355" s="2"/>
      <c r="G355" s="24"/>
    </row>
    <row r="356" spans="6:7" ht="15.75" thickBot="1">
      <c r="F356" s="2"/>
      <c r="G356" s="24"/>
    </row>
    <row r="357" spans="6:7" ht="15.75" thickBot="1">
      <c r="F357" s="2"/>
      <c r="G357" s="24"/>
    </row>
    <row r="358" spans="6:7" ht="15.75" thickBot="1">
      <c r="F358" s="2"/>
      <c r="G358" s="24"/>
    </row>
    <row r="359" spans="6:7" ht="15.75" thickBot="1">
      <c r="F359" s="2"/>
      <c r="G359" s="24"/>
    </row>
    <row r="360" spans="6:7" ht="15.75" thickBot="1">
      <c r="F360" s="2"/>
      <c r="G360" s="24"/>
    </row>
    <row r="361" spans="6:7" ht="15.75" thickBot="1">
      <c r="F361" s="2"/>
      <c r="G361" s="24"/>
    </row>
    <row r="362" spans="6:7" ht="15.75" thickBot="1">
      <c r="F362" s="2"/>
      <c r="G362" s="24"/>
    </row>
    <row r="363" spans="6:7" ht="15.75" thickBot="1">
      <c r="F363" s="2"/>
      <c r="G363" s="24"/>
    </row>
    <row r="364" spans="6:7" ht="15.75" thickBot="1">
      <c r="F364" s="2"/>
      <c r="G364" s="24"/>
    </row>
    <row r="365" spans="6:7" ht="15.75" thickBot="1">
      <c r="F365" s="2"/>
      <c r="G365" s="24"/>
    </row>
    <row r="366" spans="6:7" ht="15.75" thickBot="1">
      <c r="F366" s="2"/>
      <c r="G366" s="24"/>
    </row>
    <row r="367" spans="6:7" ht="15.75" thickBot="1">
      <c r="F367" s="2"/>
      <c r="G367" s="24"/>
    </row>
    <row r="368" spans="6:7" ht="15.75" thickBot="1">
      <c r="F368" s="2"/>
      <c r="G368" s="24"/>
    </row>
    <row r="369" spans="6:7" ht="15.75" thickBot="1">
      <c r="F369" s="2"/>
      <c r="G369" s="24"/>
    </row>
    <row r="370" spans="6:7" ht="15.75" thickBot="1">
      <c r="F370" s="2"/>
      <c r="G370" s="24"/>
    </row>
    <row r="371" spans="6:7" ht="15.75" thickBot="1">
      <c r="F371" s="2"/>
      <c r="G371" s="24"/>
    </row>
    <row r="372" spans="6:7" ht="15.75" thickBot="1">
      <c r="F372" s="2"/>
      <c r="G372" s="24"/>
    </row>
    <row r="373" spans="6:7" ht="15.75" thickBot="1">
      <c r="F373" s="2"/>
      <c r="G373" s="24"/>
    </row>
    <row r="374" spans="6:7" ht="15.75" thickBot="1">
      <c r="F374" s="2"/>
      <c r="G374" s="24"/>
    </row>
    <row r="375" spans="6:7" ht="15.75" thickBot="1">
      <c r="F375" s="2"/>
      <c r="G375" s="24"/>
    </row>
    <row r="376" spans="6:7" ht="15.75" thickBot="1">
      <c r="F376" s="2"/>
      <c r="G376" s="24"/>
    </row>
    <row r="377" spans="6:7" ht="15.75" thickBot="1">
      <c r="F377" s="2"/>
      <c r="G377" s="24"/>
    </row>
    <row r="378" spans="6:7" ht="15.75" thickBot="1">
      <c r="F378" s="2"/>
      <c r="G378" s="24"/>
    </row>
    <row r="379" spans="6:7" ht="15.75" thickBot="1">
      <c r="F379" s="2"/>
      <c r="G379" s="24"/>
    </row>
    <row r="380" spans="6:7" ht="15.75" thickBot="1">
      <c r="F380" s="2"/>
      <c r="G380" s="24"/>
    </row>
    <row r="381" spans="6:7" ht="15.75" thickBot="1">
      <c r="F381" s="2"/>
      <c r="G381" s="24"/>
    </row>
    <row r="382" spans="6:7" ht="15.75" thickBot="1">
      <c r="F382" s="2"/>
      <c r="G382" s="24"/>
    </row>
    <row r="383" spans="6:7" ht="15.75" thickBot="1">
      <c r="F383" s="2"/>
      <c r="G383" s="24"/>
    </row>
    <row r="384" spans="6:7" ht="15.75" thickBot="1">
      <c r="F384" s="2"/>
      <c r="G384" s="24"/>
    </row>
    <row r="385" spans="6:7" ht="15.75" thickBot="1">
      <c r="F385" s="2"/>
      <c r="G385" s="24"/>
    </row>
    <row r="386" spans="6:7" ht="15.75" thickBot="1">
      <c r="F386" s="2"/>
      <c r="G386" s="24"/>
    </row>
    <row r="387" spans="6:7" ht="15.75" thickBot="1">
      <c r="F387" s="2"/>
      <c r="G387" s="24"/>
    </row>
    <row r="388" spans="6:7" ht="15.75" thickBot="1">
      <c r="F388" s="2"/>
      <c r="G388" s="24"/>
    </row>
    <row r="389" spans="6:7" ht="15.75" thickBot="1">
      <c r="F389" s="2"/>
      <c r="G389" s="24"/>
    </row>
    <row r="390" spans="6:7" ht="15.75" thickBot="1">
      <c r="F390" s="2"/>
      <c r="G390" s="24"/>
    </row>
    <row r="391" spans="6:7" ht="15.75" thickBot="1">
      <c r="F391" s="2"/>
      <c r="G391" s="24"/>
    </row>
    <row r="392" spans="6:7" ht="15.75" thickBot="1">
      <c r="F392" s="2"/>
      <c r="G392" s="24"/>
    </row>
    <row r="393" spans="6:7" ht="15.75" thickBot="1">
      <c r="F393" s="2"/>
      <c r="G393" s="24"/>
    </row>
    <row r="394" spans="6:7" ht="15.75" thickBot="1">
      <c r="F394" s="2"/>
      <c r="G394" s="24"/>
    </row>
    <row r="395" spans="6:7" ht="15.75" thickBot="1">
      <c r="F395" s="2"/>
      <c r="G395" s="24"/>
    </row>
    <row r="396" spans="6:7" ht="15.75" thickBot="1">
      <c r="F396" s="2"/>
      <c r="G396" s="24"/>
    </row>
    <row r="397" spans="6:7" ht="15.75" thickBot="1">
      <c r="F397" s="2"/>
      <c r="G397" s="24"/>
    </row>
    <row r="398" spans="6:7" ht="15.75" thickBot="1">
      <c r="F398" s="2"/>
      <c r="G398" s="24"/>
    </row>
    <row r="399" spans="6:7" ht="15.75" thickBot="1">
      <c r="F399" s="2"/>
      <c r="G399" s="24"/>
    </row>
    <row r="400" spans="6:7" ht="15.75" thickBot="1">
      <c r="F400" s="2"/>
      <c r="G400" s="24"/>
    </row>
    <row r="401" spans="6:7" ht="15.75" thickBot="1">
      <c r="F401" s="2"/>
      <c r="G401" s="24"/>
    </row>
    <row r="402" spans="6:7" ht="15.75" thickBot="1">
      <c r="F402" s="2"/>
      <c r="G402" s="24"/>
    </row>
    <row r="403" spans="6:7" ht="15.75" thickBot="1">
      <c r="F403" s="2"/>
      <c r="G403" s="24"/>
    </row>
    <row r="404" spans="6:7" ht="15.75" thickBot="1">
      <c r="F404" s="2"/>
      <c r="G404" s="24"/>
    </row>
    <row r="405" spans="6:7" ht="15.75" thickBot="1">
      <c r="F405" s="2"/>
      <c r="G405" s="24"/>
    </row>
    <row r="406" spans="6:7" ht="15.75" thickBot="1">
      <c r="F406" s="2"/>
      <c r="G406" s="24"/>
    </row>
    <row r="407" spans="6:7" ht="15.75" thickBot="1">
      <c r="F407" s="2"/>
      <c r="G407" s="24"/>
    </row>
    <row r="408" spans="6:7" ht="15.75" thickBot="1">
      <c r="F408" s="2"/>
      <c r="G408" s="24"/>
    </row>
    <row r="409" spans="6:7" ht="15.75" thickBot="1">
      <c r="F409" s="2"/>
      <c r="G409" s="24"/>
    </row>
    <row r="410" spans="6:7" ht="15.75" thickBot="1">
      <c r="F410" s="2"/>
      <c r="G410" s="24"/>
    </row>
    <row r="411" spans="6:7" ht="15.75" thickBot="1">
      <c r="F411" s="2"/>
      <c r="G411" s="24"/>
    </row>
    <row r="412" spans="6:7" ht="15.75" thickBot="1">
      <c r="F412" s="2"/>
      <c r="G412" s="24"/>
    </row>
    <row r="413" spans="6:7" ht="15.75" thickBot="1">
      <c r="F413" s="2"/>
      <c r="G413" s="24"/>
    </row>
    <row r="414" spans="6:7" ht="15.75" thickBot="1">
      <c r="F414" s="2"/>
      <c r="G414" s="24"/>
    </row>
    <row r="415" spans="6:7" ht="15.75" thickBot="1">
      <c r="F415" s="2"/>
      <c r="G415" s="24"/>
    </row>
    <row r="416" spans="6:7" ht="15.75" thickBot="1">
      <c r="F416" s="2"/>
      <c r="G416" s="24"/>
    </row>
    <row r="417" spans="6:7" ht="15.75" thickBot="1">
      <c r="F417" s="2"/>
      <c r="G417" s="24"/>
    </row>
    <row r="418" spans="6:7" ht="15.75" thickBot="1">
      <c r="F418" s="2"/>
      <c r="G418" s="24"/>
    </row>
    <row r="419" spans="6:7" ht="15.75" thickBot="1">
      <c r="F419" s="2"/>
      <c r="G419" s="24"/>
    </row>
    <row r="420" spans="6:7" ht="15.75" thickBot="1">
      <c r="F420" s="2"/>
      <c r="G420" s="24"/>
    </row>
    <row r="421" spans="6:7" ht="15.75" thickBot="1">
      <c r="F421" s="2"/>
      <c r="G421" s="24"/>
    </row>
    <row r="422" spans="6:7" ht="15.75" thickBot="1">
      <c r="F422" s="2"/>
      <c r="G422" s="24"/>
    </row>
    <row r="423" spans="6:7" ht="15.75" thickBot="1">
      <c r="F423" s="2"/>
      <c r="G423" s="24"/>
    </row>
    <row r="424" spans="6:7" ht="15.75" thickBot="1">
      <c r="F424" s="2"/>
      <c r="G424" s="24"/>
    </row>
    <row r="425" spans="6:7" ht="15.75" thickBot="1">
      <c r="F425" s="2"/>
      <c r="G425" s="24"/>
    </row>
    <row r="426" spans="6:7" ht="15.75" thickBot="1">
      <c r="F426" s="2"/>
      <c r="G426" s="24"/>
    </row>
    <row r="427" spans="6:7" ht="15.75" thickBot="1">
      <c r="F427" s="2"/>
      <c r="G427" s="24"/>
    </row>
    <row r="428" spans="6:7" ht="15.75" thickBot="1">
      <c r="F428" s="2"/>
      <c r="G428" s="24"/>
    </row>
    <row r="429" spans="6:7" ht="15.75" thickBot="1">
      <c r="F429" s="2"/>
      <c r="G429" s="24"/>
    </row>
    <row r="430" spans="6:7" ht="15.75" thickBot="1">
      <c r="F430" s="2"/>
      <c r="G430" s="24"/>
    </row>
    <row r="431" spans="6:7" ht="15.75" thickBot="1">
      <c r="F431" s="2"/>
      <c r="G431" s="24"/>
    </row>
    <row r="432" spans="6:7" ht="15.75" thickBot="1">
      <c r="F432" s="2"/>
      <c r="G432" s="24"/>
    </row>
    <row r="433" spans="6:7" ht="15.75" thickBot="1">
      <c r="F433" s="2"/>
      <c r="G433" s="24"/>
    </row>
    <row r="434" spans="6:7" ht="15.75" thickBot="1">
      <c r="F434" s="2"/>
      <c r="G434" s="24"/>
    </row>
    <row r="435" spans="6:7" ht="15.75" thickBot="1">
      <c r="F435" s="2"/>
      <c r="G435" s="24"/>
    </row>
    <row r="436" spans="6:7" ht="15.75" thickBot="1">
      <c r="F436" s="2"/>
      <c r="G436" s="24"/>
    </row>
    <row r="437" spans="6:7" ht="15.75" thickBot="1">
      <c r="F437" s="2"/>
      <c r="G437" s="24"/>
    </row>
    <row r="438" spans="6:7" ht="15.75" thickBot="1">
      <c r="F438" s="2"/>
      <c r="G438" s="24"/>
    </row>
    <row r="439" spans="6:7" ht="15.75" thickBot="1">
      <c r="F439" s="2"/>
      <c r="G439" s="24"/>
    </row>
    <row r="440" spans="6:7" ht="15.75" thickBot="1">
      <c r="F440" s="2"/>
      <c r="G440" s="24"/>
    </row>
    <row r="441" spans="6:7" ht="15.75" thickBot="1">
      <c r="F441" s="2"/>
      <c r="G441" s="24"/>
    </row>
    <row r="442" spans="6:7" ht="15.75" thickBot="1">
      <c r="F442" s="2"/>
      <c r="G442" s="24"/>
    </row>
    <row r="443" spans="6:7" ht="15.75" thickBot="1">
      <c r="F443" s="2"/>
      <c r="G443" s="24"/>
    </row>
    <row r="444" spans="6:7" ht="15.75" thickBot="1">
      <c r="F444" s="2"/>
      <c r="G444" s="24"/>
    </row>
    <row r="445" spans="6:7" ht="15.75" thickBot="1">
      <c r="F445" s="2"/>
      <c r="G445" s="24"/>
    </row>
    <row r="446" spans="6:7" ht="15.75" thickBot="1">
      <c r="F446" s="2"/>
      <c r="G446" s="24"/>
    </row>
    <row r="447" spans="6:7" ht="15.75" thickBot="1">
      <c r="F447" s="2"/>
      <c r="G447" s="24"/>
    </row>
    <row r="448" spans="6:7" ht="15.75" thickBot="1">
      <c r="F448" s="2"/>
      <c r="G448" s="24"/>
    </row>
    <row r="449" spans="6:7" ht="15.75" thickBot="1">
      <c r="F449" s="2"/>
      <c r="G449" s="24"/>
    </row>
    <row r="450" spans="6:7" ht="15.75" thickBot="1">
      <c r="F450" s="2"/>
      <c r="G450" s="24"/>
    </row>
    <row r="451" spans="6:7" ht="15.75" thickBot="1">
      <c r="F451" s="2"/>
      <c r="G451" s="24"/>
    </row>
    <row r="452" spans="6:7" ht="15.75" thickBot="1">
      <c r="F452" s="2"/>
      <c r="G452" s="24"/>
    </row>
    <row r="453" spans="6:7" ht="15.75" thickBot="1">
      <c r="F453" s="2"/>
      <c r="G453" s="24"/>
    </row>
    <row r="454" spans="6:7" ht="15.75" thickBot="1">
      <c r="F454" s="2"/>
      <c r="G454" s="24"/>
    </row>
    <row r="455" spans="6:7" ht="15.75" thickBot="1">
      <c r="F455" s="2"/>
      <c r="G455" s="24"/>
    </row>
    <row r="456" spans="6:7" ht="15.75" thickBot="1">
      <c r="F456" s="2"/>
      <c r="G456" s="24"/>
    </row>
    <row r="457" spans="6:7" ht="15.75" thickBot="1">
      <c r="F457" s="2"/>
      <c r="G457" s="24"/>
    </row>
    <row r="458" spans="6:7" ht="15.75" thickBot="1">
      <c r="F458" s="2"/>
      <c r="G458" s="24"/>
    </row>
    <row r="459" spans="6:7" ht="15.75" thickBot="1">
      <c r="F459" s="2"/>
      <c r="G459" s="24"/>
    </row>
    <row r="460" spans="6:7" ht="15.75" thickBot="1">
      <c r="F460" s="2"/>
      <c r="G460" s="24"/>
    </row>
    <row r="461" spans="6:7" ht="15.75" thickBot="1">
      <c r="F461" s="2"/>
      <c r="G461" s="24"/>
    </row>
    <row r="462" spans="6:7" ht="15.75" thickBot="1">
      <c r="F462" s="2"/>
      <c r="G462" s="24"/>
    </row>
    <row r="463" spans="6:7" ht="15.75" thickBot="1">
      <c r="F463" s="2"/>
      <c r="G463" s="24"/>
    </row>
    <row r="464" spans="6:7" ht="15.75" thickBot="1">
      <c r="F464" s="2"/>
      <c r="G464" s="24"/>
    </row>
    <row r="465" spans="6:7" ht="15.75" thickBot="1">
      <c r="F465" s="2"/>
      <c r="G465" s="24"/>
    </row>
    <row r="466" spans="6:7" ht="15.75" thickBot="1">
      <c r="F466" s="2"/>
      <c r="G466" s="24"/>
    </row>
    <row r="467" spans="6:7" ht="15.75" thickBot="1">
      <c r="F467" s="2"/>
      <c r="G467" s="24"/>
    </row>
    <row r="468" spans="6:7" ht="15.75" thickBot="1">
      <c r="F468" s="2"/>
      <c r="G468" s="24"/>
    </row>
    <row r="469" spans="6:7" ht="15.75" thickBot="1">
      <c r="F469" s="2"/>
      <c r="G469" s="24"/>
    </row>
    <row r="470" spans="6:7" ht="15.75" thickBot="1">
      <c r="F470" s="2"/>
      <c r="G470" s="24"/>
    </row>
    <row r="471" spans="6:7" ht="15.75" thickBot="1">
      <c r="F471" s="2"/>
      <c r="G471" s="24"/>
    </row>
    <row r="472" spans="6:7" ht="15.75" thickBot="1">
      <c r="F472" s="2"/>
      <c r="G472" s="24"/>
    </row>
    <row r="473" spans="6:7" ht="15.75" thickBot="1">
      <c r="F473" s="2"/>
      <c r="G473" s="24"/>
    </row>
    <row r="474" spans="6:7" ht="15.75" thickBot="1">
      <c r="F474" s="2"/>
      <c r="G474" s="24"/>
    </row>
    <row r="475" spans="6:7" ht="15.75" thickBot="1">
      <c r="F475" s="2"/>
      <c r="G475" s="24"/>
    </row>
    <row r="476" spans="6:7" ht="15.75" thickBot="1">
      <c r="F476" s="2"/>
      <c r="G476" s="24"/>
    </row>
    <row r="477" spans="6:7" ht="15.75" thickBot="1">
      <c r="F477" s="2"/>
      <c r="G477" s="24"/>
    </row>
    <row r="478" spans="6:7" ht="15.75" thickBot="1">
      <c r="F478" s="2"/>
      <c r="G478" s="24"/>
    </row>
    <row r="479" spans="6:7" ht="15.75" thickBot="1">
      <c r="F479" s="2"/>
      <c r="G479" s="24"/>
    </row>
    <row r="480" spans="6:7" ht="15.75" thickBot="1">
      <c r="F480" s="2"/>
      <c r="G480" s="24"/>
    </row>
    <row r="481" spans="6:7" ht="15.75" thickBot="1">
      <c r="F481" s="2"/>
      <c r="G481" s="24"/>
    </row>
    <row r="482" spans="6:7" ht="15.75" thickBot="1">
      <c r="F482" s="2"/>
      <c r="G482" s="24"/>
    </row>
    <row r="483" spans="6:7" ht="15.75" thickBot="1">
      <c r="F483" s="2"/>
      <c r="G483" s="24"/>
    </row>
    <row r="484" spans="6:7" ht="15.75" thickBot="1">
      <c r="F484" s="2"/>
      <c r="G484" s="24"/>
    </row>
    <row r="485" spans="6:7" ht="15.75" thickBot="1">
      <c r="F485" s="2"/>
      <c r="G485" s="24"/>
    </row>
    <row r="486" spans="6:7" ht="15.75" thickBot="1">
      <c r="F486" s="2"/>
      <c r="G486" s="24"/>
    </row>
    <row r="487" spans="6:7" ht="15.75" thickBot="1">
      <c r="F487" s="2"/>
      <c r="G487" s="24"/>
    </row>
    <row r="488" spans="6:7" ht="15.75" thickBot="1">
      <c r="F488" s="2"/>
      <c r="G488" s="24"/>
    </row>
    <row r="489" spans="6:7" ht="15.75" thickBot="1">
      <c r="F489" s="2"/>
      <c r="G489" s="24"/>
    </row>
    <row r="490" spans="6:7" ht="15.75" thickBot="1">
      <c r="F490" s="2"/>
      <c r="G490" s="24"/>
    </row>
    <row r="491" spans="6:7" ht="15.75" thickBot="1">
      <c r="F491" s="2"/>
      <c r="G491" s="24"/>
    </row>
    <row r="492" spans="6:7" ht="15.75" thickBot="1">
      <c r="F492" s="2"/>
      <c r="G492" s="24"/>
    </row>
    <row r="493" spans="6:7" ht="15.75" thickBot="1">
      <c r="F493" s="2"/>
      <c r="G493" s="24"/>
    </row>
    <row r="494" spans="6:7" ht="15.75" thickBot="1">
      <c r="F494" s="2"/>
      <c r="G494" s="24"/>
    </row>
    <row r="495" spans="6:7" ht="15.75" thickBot="1">
      <c r="F495" s="2"/>
      <c r="G495" s="24"/>
    </row>
    <row r="496" spans="6:7" ht="15.75" thickBot="1">
      <c r="F496" s="2"/>
      <c r="G496" s="24"/>
    </row>
    <row r="497" spans="6:7" ht="15.75" thickBot="1">
      <c r="F497" s="2"/>
      <c r="G497" s="24"/>
    </row>
    <row r="498" spans="6:7" ht="15.75" thickBot="1">
      <c r="F498" s="2"/>
      <c r="G498" s="24"/>
    </row>
    <row r="499" spans="6:7" ht="15.75" thickBot="1">
      <c r="F499" s="2"/>
      <c r="G499" s="24"/>
    </row>
    <row r="500" spans="6:7" ht="15.75" thickBot="1">
      <c r="F500" s="2"/>
      <c r="G500" s="24"/>
    </row>
    <row r="501" spans="6:7" ht="15.75" thickBot="1">
      <c r="F501" s="2"/>
      <c r="G501" s="24"/>
    </row>
    <row r="502" spans="6:7" ht="15.75" thickBot="1">
      <c r="F502" s="2"/>
      <c r="G502" s="24"/>
    </row>
    <row r="503" spans="6:7" ht="15.75" thickBot="1">
      <c r="F503" s="2"/>
      <c r="G503" s="24"/>
    </row>
    <row r="504" spans="6:7" ht="15.75" thickBot="1">
      <c r="F504" s="2"/>
      <c r="G504" s="24"/>
    </row>
    <row r="505" spans="6:7" ht="15.75" thickBot="1">
      <c r="F505" s="2"/>
      <c r="G505" s="24"/>
    </row>
    <row r="506" spans="6:7" ht="15.75" thickBot="1">
      <c r="F506" s="2"/>
      <c r="G506" s="24"/>
    </row>
    <row r="507" spans="6:7" ht="15.75" thickBot="1">
      <c r="F507" s="2"/>
      <c r="G507" s="24"/>
    </row>
    <row r="508" spans="6:7" ht="15.75" thickBot="1">
      <c r="F508" s="2"/>
      <c r="G508" s="24"/>
    </row>
    <row r="509" spans="6:7" ht="15.75" thickBot="1">
      <c r="F509" s="2"/>
      <c r="G509" s="24"/>
    </row>
    <row r="510" spans="6:7" ht="15.75" thickBot="1">
      <c r="F510" s="2"/>
      <c r="G510" s="24"/>
    </row>
    <row r="511" spans="6:7" ht="15.75" thickBot="1">
      <c r="F511" s="2"/>
      <c r="G511" s="24"/>
    </row>
    <row r="512" spans="6:7" ht="15.75" thickBot="1">
      <c r="F512" s="2"/>
      <c r="G512" s="24"/>
    </row>
    <row r="513" spans="6:7" ht="15.75" thickBot="1">
      <c r="F513" s="2"/>
      <c r="G513" s="24"/>
    </row>
    <row r="514" spans="6:7" ht="15.75" thickBot="1">
      <c r="F514" s="2"/>
      <c r="G514" s="24"/>
    </row>
    <row r="515" spans="6:7" ht="15.75" thickBot="1">
      <c r="F515" s="2"/>
      <c r="G515" s="24"/>
    </row>
    <row r="516" spans="6:7" ht="15.75" thickBot="1">
      <c r="F516" s="2"/>
      <c r="G516" s="24"/>
    </row>
    <row r="517" spans="6:7" ht="15.75" thickBot="1">
      <c r="F517" s="2"/>
      <c r="G517" s="24"/>
    </row>
    <row r="518" spans="6:7" ht="15.75" thickBot="1">
      <c r="F518" s="2"/>
      <c r="G518" s="24"/>
    </row>
    <row r="519" spans="6:7" ht="15.75" thickBot="1">
      <c r="F519" s="2"/>
      <c r="G519" s="24"/>
    </row>
    <row r="520" spans="6:7" ht="15.75" thickBot="1">
      <c r="F520" s="2"/>
      <c r="G520" s="24"/>
    </row>
    <row r="521" spans="6:7" ht="15.75" thickBot="1">
      <c r="F521" s="2"/>
      <c r="G521" s="24"/>
    </row>
    <row r="522" spans="6:7" ht="15.75" thickBot="1">
      <c r="F522" s="2"/>
      <c r="G522" s="24"/>
    </row>
    <row r="523" spans="6:7" ht="15.75" thickBot="1">
      <c r="F523" s="2"/>
      <c r="G523" s="24"/>
    </row>
    <row r="524" spans="6:7" ht="15.75" thickBot="1">
      <c r="F524" s="2"/>
      <c r="G524" s="24"/>
    </row>
    <row r="525" spans="6:7" ht="15.75" thickBot="1">
      <c r="F525" s="2"/>
      <c r="G525" s="24"/>
    </row>
    <row r="526" spans="6:7" ht="15.75" thickBot="1">
      <c r="F526" s="2"/>
      <c r="G526" s="24"/>
    </row>
    <row r="527" spans="6:7" ht="15.75" thickBot="1">
      <c r="F527" s="2"/>
      <c r="G527" s="24"/>
    </row>
    <row r="528" spans="6:7" ht="15.75" thickBot="1">
      <c r="F528" s="2"/>
      <c r="G528" s="24"/>
    </row>
    <row r="529" spans="6:7" ht="15.75" thickBot="1">
      <c r="F529" s="2"/>
      <c r="G529" s="24"/>
    </row>
    <row r="530" spans="6:7" ht="15.75" thickBot="1">
      <c r="F530" s="2"/>
      <c r="G530" s="24"/>
    </row>
    <row r="531" spans="6:7" ht="15.75" thickBot="1">
      <c r="F531" s="2"/>
      <c r="G531" s="24"/>
    </row>
    <row r="532" spans="6:7" ht="15.75" thickBot="1">
      <c r="F532" s="2"/>
      <c r="G532" s="24"/>
    </row>
    <row r="533" spans="6:7" ht="15.75" thickBot="1">
      <c r="F533" s="2"/>
      <c r="G533" s="24"/>
    </row>
    <row r="534" spans="6:7" ht="15.75" thickBot="1">
      <c r="F534" s="2"/>
      <c r="G534" s="24"/>
    </row>
    <row r="535" spans="6:7" ht="15.75" thickBot="1">
      <c r="F535" s="2"/>
      <c r="G535" s="24"/>
    </row>
    <row r="536" spans="6:7" ht="15.75" thickBot="1">
      <c r="F536" s="2"/>
      <c r="G536" s="24"/>
    </row>
    <row r="537" spans="6:7" ht="15.75" thickBot="1">
      <c r="F537" s="2"/>
      <c r="G537" s="24"/>
    </row>
    <row r="538" spans="6:7" ht="15.75" thickBot="1">
      <c r="F538" s="2"/>
      <c r="G538" s="24"/>
    </row>
    <row r="539" spans="6:7" ht="15.75" thickBot="1">
      <c r="F539" s="2"/>
      <c r="G539" s="24"/>
    </row>
    <row r="540" spans="6:7" ht="15.75" thickBot="1">
      <c r="F540" s="2"/>
      <c r="G540" s="24"/>
    </row>
    <row r="541" spans="6:7" ht="15.75" thickBot="1">
      <c r="F541" s="2"/>
      <c r="G541" s="24"/>
    </row>
    <row r="542" spans="6:7" ht="15.75" thickBot="1">
      <c r="F542" s="2"/>
      <c r="G542" s="24"/>
    </row>
    <row r="543" spans="6:7" ht="15.75" thickBot="1">
      <c r="F543" s="2"/>
      <c r="G543" s="24"/>
    </row>
    <row r="544" spans="6:7" ht="15.75" thickBot="1">
      <c r="F544" s="2"/>
      <c r="G544" s="24"/>
    </row>
    <row r="545" spans="6:7" ht="15.75" thickBot="1">
      <c r="F545" s="2"/>
      <c r="G545" s="24"/>
    </row>
    <row r="546" spans="6:7" ht="15.75" thickBot="1">
      <c r="F546" s="2"/>
      <c r="G546" s="24"/>
    </row>
    <row r="547" spans="6:7" ht="15.75" thickBot="1">
      <c r="F547" s="2"/>
      <c r="G547" s="24"/>
    </row>
    <row r="548" spans="6:7" ht="15.75" thickBot="1">
      <c r="F548" s="2"/>
      <c r="G548" s="24"/>
    </row>
    <row r="549" spans="6:7" ht="15.75" thickBot="1">
      <c r="F549" s="2"/>
      <c r="G549" s="24"/>
    </row>
    <row r="550" spans="6:7" ht="15.75" thickBot="1">
      <c r="F550" s="2"/>
      <c r="G550" s="24"/>
    </row>
    <row r="551" spans="6:7" ht="15.75" thickBot="1">
      <c r="F551" s="2"/>
      <c r="G551" s="24"/>
    </row>
    <row r="552" spans="6:7" ht="15.75" thickBot="1">
      <c r="F552" s="2"/>
      <c r="G552" s="24"/>
    </row>
    <row r="553" spans="6:7" ht="15.75" thickBot="1">
      <c r="F553" s="2"/>
      <c r="G553" s="24"/>
    </row>
    <row r="554" spans="6:7" ht="15.75" thickBot="1">
      <c r="F554" s="2"/>
      <c r="G554" s="24"/>
    </row>
    <row r="555" spans="6:7" ht="15.75" thickBot="1">
      <c r="F555" s="2"/>
      <c r="G555" s="24"/>
    </row>
    <row r="556" spans="6:7" ht="15.75" thickBot="1">
      <c r="F556" s="2"/>
      <c r="G556" s="24"/>
    </row>
    <row r="557" spans="6:7" ht="15.75" thickBot="1">
      <c r="F557" s="2"/>
      <c r="G557" s="24"/>
    </row>
    <row r="558" spans="6:7" ht="15.75" thickBot="1">
      <c r="F558" s="2"/>
      <c r="G558" s="24"/>
    </row>
    <row r="559" spans="6:7" ht="15.75" thickBot="1">
      <c r="F559" s="2"/>
      <c r="G559" s="24"/>
    </row>
    <row r="560" spans="6:7" ht="15.75" thickBot="1">
      <c r="F560" s="2"/>
      <c r="G560" s="24"/>
    </row>
    <row r="561" spans="6:7" ht="15.75" thickBot="1">
      <c r="F561" s="2"/>
      <c r="G561" s="24"/>
    </row>
    <row r="562" spans="6:7" ht="15.75" thickBot="1">
      <c r="F562" s="2"/>
      <c r="G562" s="24"/>
    </row>
    <row r="563" spans="6:7" ht="15.75" thickBot="1">
      <c r="F563" s="2"/>
      <c r="G563" s="24"/>
    </row>
    <row r="564" spans="6:7" ht="15.75" thickBot="1">
      <c r="F564" s="2"/>
      <c r="G564" s="24"/>
    </row>
    <row r="565" spans="6:7" ht="15.75" thickBot="1">
      <c r="F565" s="2"/>
      <c r="G565" s="24"/>
    </row>
    <row r="566" spans="6:7" ht="15.75" thickBot="1">
      <c r="F566" s="2"/>
      <c r="G566" s="24"/>
    </row>
    <row r="567" spans="6:7" ht="15.75" thickBot="1">
      <c r="F567" s="2"/>
      <c r="G567" s="24"/>
    </row>
    <row r="568" spans="6:7" ht="15.75" thickBot="1">
      <c r="F568" s="2"/>
      <c r="G568" s="24"/>
    </row>
    <row r="569" spans="6:7" ht="15.75" thickBot="1">
      <c r="F569" s="2"/>
      <c r="G569" s="24"/>
    </row>
    <row r="570" spans="6:7" ht="15.75" thickBot="1">
      <c r="F570" s="2"/>
      <c r="G570" s="24"/>
    </row>
    <row r="571" spans="6:7" ht="15.75" thickBot="1">
      <c r="F571" s="2"/>
      <c r="G571" s="24"/>
    </row>
    <row r="572" spans="6:7" ht="15.75" thickBot="1">
      <c r="F572" s="2"/>
      <c r="G572" s="24"/>
    </row>
    <row r="573" spans="6:7" ht="15.75" thickBot="1">
      <c r="F573" s="2"/>
      <c r="G573" s="24"/>
    </row>
    <row r="574" spans="6:7" ht="15.75" thickBot="1">
      <c r="F574" s="2"/>
      <c r="G574" s="24"/>
    </row>
    <row r="575" spans="6:7" ht="15.75" thickBot="1">
      <c r="F575" s="2"/>
      <c r="G575" s="24"/>
    </row>
    <row r="576" spans="6:7" ht="15.75" thickBot="1">
      <c r="F576" s="2"/>
      <c r="G576" s="24"/>
    </row>
    <row r="577" spans="6:7" ht="15.75" thickBot="1">
      <c r="F577" s="2"/>
      <c r="G577" s="24"/>
    </row>
    <row r="578" spans="6:7" ht="15.75" thickBot="1">
      <c r="F578" s="2"/>
      <c r="G578" s="24"/>
    </row>
    <row r="579" spans="6:7" ht="15.75" thickBot="1">
      <c r="F579" s="2"/>
      <c r="G579" s="24"/>
    </row>
    <row r="580" spans="6:7" ht="15.75" thickBot="1">
      <c r="F580" s="2"/>
      <c r="G580" s="24"/>
    </row>
    <row r="581" spans="6:7" ht="15.75" thickBot="1">
      <c r="F581" s="2"/>
      <c r="G581" s="24"/>
    </row>
    <row r="582" spans="6:7" ht="15.75" thickBot="1">
      <c r="F582" s="2"/>
      <c r="G582" s="24"/>
    </row>
    <row r="583" spans="6:7" ht="15.75" thickBot="1">
      <c r="F583" s="2"/>
      <c r="G583" s="24"/>
    </row>
    <row r="584" spans="6:7" ht="15.75" thickBot="1">
      <c r="F584" s="2"/>
      <c r="G584" s="24"/>
    </row>
    <row r="585" spans="6:7" ht="15.75" thickBot="1">
      <c r="F585" s="2"/>
      <c r="G585" s="24"/>
    </row>
    <row r="586" spans="6:7" ht="15.75" thickBot="1">
      <c r="F586" s="2"/>
      <c r="G586" s="24"/>
    </row>
    <row r="587" spans="6:7" ht="15.75" thickBot="1">
      <c r="F587" s="2"/>
      <c r="G587" s="24"/>
    </row>
    <row r="588" spans="6:7" ht="15.75" thickBot="1">
      <c r="F588" s="2"/>
      <c r="G588" s="24"/>
    </row>
    <row r="589" spans="6:7" ht="15.75" thickBot="1">
      <c r="F589" s="2"/>
      <c r="G589" s="24"/>
    </row>
    <row r="590" spans="6:7" ht="15.75" thickBot="1">
      <c r="F590" s="2"/>
      <c r="G590" s="24"/>
    </row>
    <row r="591" spans="6:7" ht="15.75" thickBot="1">
      <c r="F591" s="2"/>
      <c r="G591" s="24"/>
    </row>
    <row r="592" spans="6:7" ht="15.75" thickBot="1">
      <c r="F592" s="2"/>
      <c r="G592" s="24"/>
    </row>
    <row r="593" spans="6:7" ht="15.75" thickBot="1">
      <c r="F593" s="2"/>
      <c r="G593" s="24"/>
    </row>
    <row r="594" spans="6:7" ht="15.75" thickBot="1">
      <c r="F594" s="2"/>
      <c r="G594" s="24"/>
    </row>
    <row r="595" spans="6:7" ht="15.75" thickBot="1">
      <c r="F595" s="2"/>
      <c r="G595" s="24"/>
    </row>
    <row r="596" spans="6:7" ht="15.75" thickBot="1">
      <c r="F596" s="2"/>
      <c r="G596" s="24"/>
    </row>
    <row r="597" spans="6:7" ht="15.75" thickBot="1">
      <c r="F597" s="2"/>
      <c r="G597" s="24"/>
    </row>
    <row r="598" spans="6:7" ht="15.75" thickBot="1">
      <c r="F598" s="2"/>
      <c r="G598" s="24"/>
    </row>
    <row r="599" spans="6:7" ht="15.75" thickBot="1">
      <c r="F599" s="2"/>
      <c r="G599" s="24"/>
    </row>
    <row r="600" spans="6:7" ht="15.75" thickBot="1">
      <c r="F600" s="2"/>
      <c r="G600" s="24"/>
    </row>
    <row r="601" spans="6:7" ht="15.75" thickBot="1">
      <c r="F601" s="2"/>
      <c r="G601" s="24"/>
    </row>
    <row r="602" spans="6:7" ht="15.75" thickBot="1">
      <c r="F602" s="2"/>
      <c r="G602" s="24"/>
    </row>
    <row r="603" spans="6:7" ht="15.75" thickBot="1">
      <c r="F603" s="2"/>
      <c r="G603" s="24"/>
    </row>
    <row r="604" spans="6:7" ht="15.75" thickBot="1">
      <c r="F604" s="2"/>
      <c r="G604" s="24"/>
    </row>
    <row r="605" spans="6:7" ht="15.75" thickBot="1">
      <c r="F605" s="2"/>
      <c r="G605" s="24"/>
    </row>
    <row r="606" spans="6:7" ht="15.75" thickBot="1">
      <c r="F606" s="2"/>
      <c r="G606" s="24"/>
    </row>
    <row r="607" spans="6:7" ht="15.75" thickBot="1">
      <c r="F607" s="2"/>
      <c r="G607" s="24"/>
    </row>
    <row r="608" spans="6:7" ht="15.75" thickBot="1">
      <c r="F608" s="2"/>
      <c r="G608" s="24"/>
    </row>
    <row r="609" spans="6:7" ht="15.75" thickBot="1">
      <c r="F609" s="2"/>
      <c r="G609" s="24"/>
    </row>
    <row r="610" spans="6:7" ht="15.75" thickBot="1">
      <c r="F610" s="2"/>
      <c r="G610" s="24"/>
    </row>
    <row r="611" spans="6:7" ht="15.75" thickBot="1">
      <c r="F611" s="2"/>
      <c r="G611" s="24"/>
    </row>
    <row r="612" spans="6:7" ht="15.75" thickBot="1">
      <c r="F612" s="2"/>
      <c r="G612" s="24"/>
    </row>
    <row r="613" spans="6:7" ht="15.75" thickBot="1">
      <c r="F613" s="2"/>
      <c r="G613" s="24"/>
    </row>
    <row r="614" spans="6:7" ht="15.75" thickBot="1">
      <c r="F614" s="2"/>
      <c r="G614" s="24"/>
    </row>
    <row r="615" spans="6:7" ht="15.75" thickBot="1">
      <c r="F615" s="2"/>
      <c r="G615" s="24"/>
    </row>
    <row r="616" spans="6:7" ht="15.75" thickBot="1">
      <c r="F616" s="2"/>
      <c r="G616" s="24"/>
    </row>
    <row r="617" spans="6:7" ht="15.75" thickBot="1">
      <c r="F617" s="2"/>
      <c r="G617" s="24"/>
    </row>
    <row r="618" spans="6:7" ht="15.75" thickBot="1">
      <c r="F618" s="2"/>
      <c r="G618" s="24"/>
    </row>
    <row r="619" spans="6:7" ht="15.75" thickBot="1">
      <c r="F619" s="2"/>
      <c r="G619" s="24"/>
    </row>
    <row r="620" spans="6:7" ht="15.75" thickBot="1">
      <c r="F620" s="2"/>
      <c r="G620" s="24"/>
    </row>
    <row r="621" spans="6:7" ht="15.75" thickBot="1">
      <c r="F621" s="2"/>
      <c r="G621" s="24"/>
    </row>
    <row r="622" spans="6:7" ht="15.75" thickBot="1">
      <c r="F622" s="2"/>
      <c r="G622" s="24"/>
    </row>
    <row r="623" spans="6:7" ht="15.75" thickBot="1">
      <c r="F623" s="2"/>
      <c r="G623" s="24"/>
    </row>
    <row r="624" spans="6:7" ht="15.75" thickBot="1">
      <c r="F624" s="2"/>
      <c r="G624" s="24"/>
    </row>
    <row r="625" spans="6:7" ht="15.75" thickBot="1">
      <c r="F625" s="2"/>
      <c r="G625" s="24"/>
    </row>
    <row r="626" spans="6:7" ht="15.75" thickBot="1">
      <c r="F626" s="2"/>
      <c r="G626" s="24"/>
    </row>
    <row r="627" spans="6:7" ht="15.75" thickBot="1">
      <c r="F627" s="2"/>
      <c r="G627" s="24"/>
    </row>
    <row r="628" spans="6:7" ht="15.75" thickBot="1">
      <c r="F628" s="2"/>
      <c r="G628" s="24"/>
    </row>
    <row r="629" spans="6:7" ht="15.75" thickBot="1">
      <c r="F629" s="2"/>
      <c r="G629" s="24"/>
    </row>
    <row r="630" spans="6:7" ht="15.75" thickBot="1">
      <c r="F630" s="2"/>
      <c r="G630" s="24"/>
    </row>
    <row r="631" spans="6:7" ht="15.75" thickBot="1">
      <c r="F631" s="2"/>
      <c r="G631" s="24"/>
    </row>
    <row r="632" spans="6:7" ht="15.75" thickBot="1">
      <c r="F632" s="2"/>
      <c r="G632" s="24"/>
    </row>
    <row r="633" spans="6:7" ht="15.75" thickBot="1">
      <c r="F633" s="2"/>
      <c r="G633" s="24"/>
    </row>
    <row r="634" spans="6:7" ht="15.75" thickBot="1">
      <c r="F634" s="2"/>
      <c r="G634" s="24"/>
    </row>
    <row r="635" spans="6:7" ht="15.75" thickBot="1">
      <c r="F635" s="2"/>
      <c r="G635" s="24"/>
    </row>
    <row r="636" spans="6:7" ht="15.75" thickBot="1">
      <c r="F636" s="2"/>
      <c r="G636" s="24"/>
    </row>
    <row r="637" spans="6:7" ht="15.75" thickBot="1">
      <c r="F637" s="2"/>
      <c r="G637" s="24"/>
    </row>
    <row r="638" spans="6:7" ht="15.75" thickBot="1">
      <c r="F638" s="2"/>
      <c r="G638" s="24"/>
    </row>
    <row r="639" spans="6:7" ht="15.75" thickBot="1">
      <c r="F639" s="2"/>
      <c r="G639" s="24"/>
    </row>
    <row r="640" spans="6:7" ht="15.75" thickBot="1">
      <c r="F640" s="2"/>
      <c r="G640" s="24"/>
    </row>
    <row r="641" spans="6:7" ht="15.75" thickBot="1">
      <c r="F641" s="2"/>
      <c r="G641" s="24"/>
    </row>
    <row r="642" spans="6:7" ht="15.75" thickBot="1">
      <c r="F642" s="2"/>
      <c r="G642" s="24"/>
    </row>
    <row r="643" spans="6:7" ht="15.75" thickBot="1">
      <c r="F643" s="2"/>
      <c r="G643" s="24"/>
    </row>
    <row r="644" spans="6:7" ht="15.75" thickBot="1">
      <c r="F644" s="2"/>
      <c r="G644" s="24"/>
    </row>
    <row r="645" spans="6:7" ht="15.75" thickBot="1">
      <c r="F645" s="2"/>
      <c r="G645" s="24"/>
    </row>
    <row r="646" spans="6:7" ht="15.75" thickBot="1">
      <c r="F646" s="2"/>
      <c r="G646" s="24"/>
    </row>
    <row r="647" spans="6:7" ht="15.75" thickBot="1">
      <c r="F647" s="2"/>
      <c r="G647" s="24"/>
    </row>
    <row r="648" spans="6:7" ht="15.75" thickBot="1">
      <c r="F648" s="2"/>
      <c r="G648" s="24"/>
    </row>
    <row r="649" spans="6:7" ht="15.75" thickBot="1">
      <c r="F649" s="2"/>
      <c r="G649" s="24"/>
    </row>
    <row r="650" spans="6:7" ht="15.75" thickBot="1">
      <c r="F650" s="2"/>
      <c r="G650" s="24"/>
    </row>
    <row r="651" spans="6:7" ht="15.75" thickBot="1">
      <c r="F651" s="2"/>
      <c r="G651" s="24"/>
    </row>
    <row r="652" spans="6:7" ht="15.75" thickBot="1">
      <c r="F652" s="2"/>
      <c r="G652" s="24"/>
    </row>
    <row r="653" spans="6:7" ht="15.75" thickBot="1">
      <c r="F653" s="2"/>
      <c r="G653" s="24"/>
    </row>
    <row r="654" spans="6:7" ht="15.75" thickBot="1">
      <c r="F654" s="2"/>
      <c r="G654" s="24"/>
    </row>
    <row r="655" spans="6:7" ht="15.75" thickBot="1">
      <c r="F655" s="2"/>
      <c r="G655" s="24"/>
    </row>
    <row r="656" spans="6:7" ht="15.75" thickBot="1">
      <c r="F656" s="2"/>
      <c r="G656" s="24"/>
    </row>
    <row r="657" spans="6:7" ht="15.75" thickBot="1">
      <c r="F657" s="2"/>
      <c r="G657" s="24"/>
    </row>
    <row r="658" spans="6:7" ht="15.75" thickBot="1">
      <c r="F658" s="2"/>
      <c r="G658" s="24"/>
    </row>
    <row r="659" spans="6:7" ht="15.75" thickBot="1">
      <c r="F659" s="2"/>
      <c r="G659" s="24"/>
    </row>
    <row r="660" spans="6:7" ht="15.75" thickBot="1">
      <c r="F660" s="2"/>
      <c r="G660" s="24"/>
    </row>
    <row r="661" spans="6:7" ht="15.75" thickBot="1">
      <c r="F661" s="2"/>
      <c r="G661" s="24"/>
    </row>
    <row r="662" spans="6:7" ht="15.75" thickBot="1">
      <c r="F662" s="2"/>
      <c r="G662" s="24"/>
    </row>
    <row r="663" spans="6:7" ht="15.75" thickBot="1">
      <c r="F663" s="2"/>
      <c r="G663" s="24"/>
    </row>
    <row r="664" spans="6:7" ht="15.75" thickBot="1">
      <c r="F664" s="2"/>
      <c r="G664" s="24"/>
    </row>
    <row r="665" spans="6:7" ht="15.75" thickBot="1">
      <c r="F665" s="2"/>
      <c r="G665" s="24"/>
    </row>
    <row r="666" spans="6:7" ht="15.75" thickBot="1">
      <c r="F666" s="2"/>
      <c r="G666" s="24"/>
    </row>
    <row r="667" spans="6:7" ht="15.75" thickBot="1">
      <c r="F667" s="2"/>
      <c r="G667" s="24"/>
    </row>
    <row r="668" spans="6:7" ht="15.75" thickBot="1">
      <c r="F668" s="2"/>
      <c r="G668" s="24"/>
    </row>
    <row r="669" spans="6:7" ht="15.75" thickBot="1">
      <c r="F669" s="2"/>
      <c r="G669" s="24"/>
    </row>
    <row r="670" spans="6:7" ht="15.75" thickBot="1">
      <c r="F670" s="2"/>
      <c r="G670" s="24"/>
    </row>
    <row r="671" spans="6:7" ht="15.75" thickBot="1">
      <c r="F671" s="2"/>
      <c r="G671" s="24"/>
    </row>
    <row r="672" spans="6:7" ht="15.75" thickBot="1">
      <c r="F672" s="2"/>
      <c r="G672" s="24"/>
    </row>
    <row r="673" spans="6:7" ht="15.75" thickBot="1">
      <c r="F673" s="2"/>
      <c r="G673" s="24"/>
    </row>
    <row r="674" spans="6:7" ht="15.75" thickBot="1">
      <c r="F674" s="2"/>
      <c r="G674" s="24"/>
    </row>
    <row r="675" spans="6:7" ht="15.75" thickBot="1">
      <c r="F675" s="2"/>
      <c r="G675" s="24"/>
    </row>
    <row r="676" spans="6:7" ht="15.75" thickBot="1">
      <c r="F676" s="2"/>
      <c r="G676" s="24"/>
    </row>
    <row r="677" spans="6:7" ht="15.75" thickBot="1">
      <c r="F677" s="2"/>
      <c r="G677" s="24"/>
    </row>
    <row r="678" spans="6:7" ht="15.75" thickBot="1">
      <c r="F678" s="2"/>
      <c r="G678" s="24"/>
    </row>
    <row r="679" spans="6:7" ht="15.75" thickBot="1">
      <c r="F679" s="2"/>
      <c r="G679" s="24"/>
    </row>
    <row r="680" spans="6:7" ht="15.75" thickBot="1">
      <c r="F680" s="2"/>
      <c r="G680" s="24"/>
    </row>
    <row r="681" spans="6:7" ht="15.75" thickBot="1">
      <c r="F681" s="2"/>
      <c r="G681" s="24"/>
    </row>
    <row r="682" spans="6:7" ht="15.75" thickBot="1">
      <c r="F682" s="2"/>
      <c r="G682" s="24"/>
    </row>
    <row r="683" spans="6:7" ht="15.75" thickBot="1">
      <c r="F683" s="2"/>
      <c r="G683" s="24"/>
    </row>
    <row r="684" spans="6:7" ht="15.75" thickBot="1">
      <c r="F684" s="2"/>
      <c r="G684" s="24"/>
    </row>
    <row r="685" spans="6:7" ht="15.75" thickBot="1">
      <c r="F685" s="2"/>
      <c r="G685" s="24"/>
    </row>
    <row r="686" spans="6:7" ht="15.75" thickBot="1">
      <c r="F686" s="2"/>
      <c r="G686" s="24"/>
    </row>
    <row r="687" spans="6:7" ht="15.75" thickBot="1">
      <c r="F687" s="2"/>
      <c r="G687" s="24"/>
    </row>
    <row r="688" spans="6:7" ht="15.75" thickBot="1">
      <c r="F688" s="2"/>
      <c r="G688" s="24"/>
    </row>
    <row r="689" spans="6:7" ht="15.75" thickBot="1">
      <c r="F689" s="2"/>
      <c r="G689" s="24"/>
    </row>
    <row r="690" spans="6:7" ht="15.75" thickBot="1">
      <c r="F690" s="2"/>
      <c r="G690" s="24"/>
    </row>
    <row r="691" spans="6:7" ht="15.75" thickBot="1">
      <c r="F691" s="2"/>
      <c r="G691" s="24"/>
    </row>
    <row r="692" spans="6:7" ht="15.75" thickBot="1">
      <c r="F692" s="2"/>
      <c r="G692" s="24"/>
    </row>
    <row r="693" spans="6:7" ht="15.75" thickBot="1">
      <c r="F693" s="2"/>
      <c r="G693" s="24"/>
    </row>
    <row r="694" spans="6:7" ht="15.75" thickBot="1">
      <c r="F694" s="2"/>
      <c r="G694" s="24"/>
    </row>
    <row r="695" spans="6:7" ht="15.75" thickBot="1">
      <c r="F695" s="2"/>
      <c r="G695" s="24"/>
    </row>
    <row r="696" spans="6:7" ht="15.75" thickBot="1">
      <c r="F696" s="2"/>
      <c r="G696" s="24"/>
    </row>
    <row r="697" spans="6:7" ht="15.75" thickBot="1">
      <c r="F697" s="2"/>
      <c r="G697" s="24"/>
    </row>
    <row r="698" spans="6:7" ht="15.75" thickBot="1">
      <c r="F698" s="2"/>
      <c r="G698" s="24"/>
    </row>
    <row r="699" spans="6:7" ht="15.75" thickBot="1">
      <c r="F699" s="2"/>
      <c r="G699" s="24"/>
    </row>
    <row r="700" spans="6:7" ht="15.75" thickBot="1">
      <c r="F700" s="2"/>
      <c r="G700" s="24"/>
    </row>
    <row r="701" spans="6:7" ht="15.75" thickBot="1">
      <c r="F701" s="2"/>
      <c r="G701" s="24"/>
    </row>
    <row r="702" spans="6:7" ht="15.75" thickBot="1">
      <c r="F702" s="2"/>
      <c r="G702" s="24"/>
    </row>
    <row r="703" spans="6:7" ht="15.75" thickBot="1">
      <c r="F703" s="2"/>
      <c r="G703" s="24"/>
    </row>
    <row r="704" spans="6:7" ht="15.75" thickBot="1">
      <c r="F704" s="2"/>
      <c r="G704" s="24"/>
    </row>
    <row r="705" spans="6:7" ht="15.75" thickBot="1">
      <c r="F705" s="2"/>
      <c r="G705" s="24"/>
    </row>
    <row r="706" spans="6:7" ht="15.75" thickBot="1">
      <c r="F706" s="2"/>
      <c r="G706" s="24"/>
    </row>
    <row r="707" spans="6:7" ht="15.75" thickBot="1">
      <c r="F707" s="2"/>
      <c r="G707" s="24"/>
    </row>
    <row r="708" spans="6:7" ht="15.75" thickBot="1">
      <c r="F708" s="2"/>
      <c r="G708" s="24"/>
    </row>
    <row r="709" spans="6:7" ht="15.75" thickBot="1">
      <c r="F709" s="2"/>
      <c r="G709" s="24"/>
    </row>
    <row r="710" spans="6:7" ht="15.75" thickBot="1">
      <c r="F710" s="2"/>
      <c r="G710" s="24"/>
    </row>
    <row r="711" spans="6:7" ht="15.75" thickBot="1">
      <c r="F711" s="2"/>
      <c r="G711" s="24"/>
    </row>
    <row r="712" spans="6:7" ht="15.75" thickBot="1">
      <c r="F712" s="2"/>
      <c r="G712" s="24"/>
    </row>
    <row r="713" spans="6:7" ht="15.75" thickBot="1">
      <c r="F713" s="2"/>
      <c r="G713" s="24"/>
    </row>
    <row r="714" spans="6:7" ht="15.75" thickBot="1">
      <c r="F714" s="2"/>
      <c r="G714" s="24"/>
    </row>
    <row r="715" spans="6:7" ht="15.75" thickBot="1">
      <c r="F715" s="2"/>
      <c r="G715" s="24"/>
    </row>
    <row r="716" spans="6:7" ht="15.75" thickBot="1">
      <c r="F716" s="2"/>
      <c r="G716" s="24"/>
    </row>
    <row r="717" spans="6:7" ht="15.75" thickBot="1">
      <c r="F717" s="2"/>
      <c r="G717" s="24"/>
    </row>
    <row r="718" spans="6:7" ht="15.75" thickBot="1">
      <c r="F718" s="2"/>
      <c r="G718" s="24"/>
    </row>
    <row r="719" spans="6:7" ht="15.75" thickBot="1">
      <c r="F719" s="2"/>
      <c r="G719" s="24"/>
    </row>
    <row r="720" spans="6:7" ht="15.75" thickBot="1">
      <c r="F720" s="2"/>
      <c r="G720" s="24"/>
    </row>
    <row r="721" spans="6:7" ht="15.75" thickBot="1">
      <c r="F721" s="2"/>
      <c r="G721" s="24"/>
    </row>
    <row r="722" spans="6:7" ht="15.75" thickBot="1">
      <c r="F722" s="2"/>
      <c r="G722" s="24"/>
    </row>
    <row r="723" spans="6:7" ht="15.75" thickBot="1">
      <c r="F723" s="2"/>
      <c r="G723" s="24"/>
    </row>
    <row r="724" spans="6:7" ht="15.75" thickBot="1">
      <c r="F724" s="2"/>
      <c r="G724" s="24"/>
    </row>
    <row r="725" spans="6:7" ht="15.75" thickBot="1">
      <c r="F725" s="2"/>
      <c r="G725" s="24"/>
    </row>
    <row r="726" spans="6:7" ht="15.75" thickBot="1">
      <c r="F726" s="2"/>
      <c r="G726" s="24"/>
    </row>
    <row r="727" spans="6:7" ht="15.75" thickBot="1">
      <c r="F727" s="2"/>
      <c r="G727" s="24"/>
    </row>
    <row r="728" spans="6:7" ht="15.75" thickBot="1">
      <c r="F728" s="2"/>
      <c r="G728" s="24"/>
    </row>
    <row r="729" spans="6:7" ht="15.75" thickBot="1">
      <c r="F729" s="2"/>
      <c r="G729" s="24"/>
    </row>
    <row r="730" spans="6:7" ht="15.75" thickBot="1">
      <c r="F730" s="2"/>
      <c r="G730" s="24"/>
    </row>
    <row r="731" spans="6:7" ht="15.75" thickBot="1">
      <c r="F731" s="2"/>
      <c r="G731" s="24"/>
    </row>
    <row r="732" spans="6:7" ht="15.75" thickBot="1">
      <c r="F732" s="2"/>
      <c r="G732" s="24"/>
    </row>
    <row r="733" spans="6:7" ht="15.75" thickBot="1">
      <c r="F733" s="2"/>
      <c r="G733" s="24"/>
    </row>
    <row r="734" spans="6:7" ht="15.75" thickBot="1">
      <c r="F734" s="2"/>
      <c r="G734" s="24"/>
    </row>
    <row r="735" spans="6:7" ht="15.75" thickBot="1">
      <c r="F735" s="2"/>
      <c r="G735" s="24"/>
    </row>
    <row r="736" spans="6:7" ht="15.75" thickBot="1">
      <c r="F736" s="2"/>
      <c r="G736" s="24"/>
    </row>
    <row r="737" spans="6:7" ht="15.75" thickBot="1">
      <c r="F737" s="2"/>
      <c r="G737" s="24"/>
    </row>
    <row r="738" spans="6:7" ht="15.75" thickBot="1">
      <c r="F738" s="2"/>
      <c r="G738" s="24"/>
    </row>
    <row r="739" spans="6:7" ht="15.75" thickBot="1">
      <c r="F739" s="2"/>
      <c r="G739" s="24"/>
    </row>
    <row r="740" spans="6:7" ht="15.75" thickBot="1">
      <c r="F740" s="2"/>
      <c r="G740" s="24"/>
    </row>
    <row r="741" spans="6:7" ht="15.75" thickBot="1">
      <c r="F741" s="2"/>
      <c r="G741" s="24"/>
    </row>
    <row r="742" spans="6:7" ht="15.75" thickBot="1">
      <c r="F742" s="2"/>
      <c r="G742" s="24"/>
    </row>
    <row r="743" spans="6:7" ht="15.75" thickBot="1">
      <c r="F743" s="2"/>
      <c r="G743" s="24"/>
    </row>
    <row r="744" spans="6:7" ht="15.75" thickBot="1">
      <c r="F744" s="2"/>
      <c r="G744" s="24"/>
    </row>
    <row r="745" spans="6:7" ht="15.75" thickBot="1">
      <c r="F745" s="2"/>
      <c r="G745" s="24"/>
    </row>
    <row r="746" spans="6:7" ht="15.75" thickBot="1">
      <c r="F746" s="2"/>
      <c r="G746" s="24"/>
    </row>
    <row r="747" spans="6:7" ht="15.75" thickBot="1">
      <c r="F747" s="2"/>
      <c r="G747" s="24"/>
    </row>
    <row r="748" spans="6:7" ht="15.75" thickBot="1">
      <c r="F748" s="2"/>
      <c r="G748" s="24"/>
    </row>
    <row r="749" spans="6:7" ht="15.75" thickBot="1">
      <c r="F749" s="2"/>
      <c r="G749" s="24"/>
    </row>
    <row r="750" spans="6:7" ht="15.75" thickBot="1">
      <c r="F750" s="2"/>
      <c r="G750" s="24"/>
    </row>
    <row r="751" spans="6:7" ht="15.75" thickBot="1">
      <c r="F751" s="2"/>
      <c r="G751" s="24"/>
    </row>
    <row r="752" spans="6:7" ht="15.75" thickBot="1">
      <c r="F752" s="2"/>
      <c r="G752" s="24"/>
    </row>
    <row r="753" spans="6:7" ht="15.75" thickBot="1">
      <c r="F753" s="2"/>
      <c r="G753" s="24"/>
    </row>
    <row r="754" spans="6:7" ht="15.75" thickBot="1">
      <c r="F754" s="2"/>
      <c r="G754" s="24"/>
    </row>
    <row r="755" spans="6:7" ht="15.75" thickBot="1">
      <c r="F755" s="2"/>
      <c r="G755" s="24"/>
    </row>
    <row r="756" spans="6:7" ht="15.75" thickBot="1">
      <c r="F756" s="2"/>
      <c r="G756" s="24"/>
    </row>
    <row r="757" spans="6:7" ht="15.75" thickBot="1">
      <c r="F757" s="2"/>
      <c r="G757" s="24"/>
    </row>
    <row r="758" spans="6:7" ht="15.75" thickBot="1">
      <c r="F758" s="2"/>
      <c r="G758" s="24"/>
    </row>
    <row r="759" spans="6:7" ht="15.75" thickBot="1">
      <c r="F759" s="2"/>
      <c r="G759" s="24"/>
    </row>
    <row r="760" spans="6:7" ht="15.75" thickBot="1">
      <c r="F760" s="2"/>
      <c r="G760" s="24"/>
    </row>
    <row r="761" spans="6:7" ht="15.75" thickBot="1">
      <c r="F761" s="2"/>
      <c r="G761" s="24"/>
    </row>
    <row r="762" spans="6:7" ht="15.75" thickBot="1">
      <c r="F762" s="2"/>
      <c r="G762" s="24"/>
    </row>
    <row r="763" spans="6:7" ht="15.75" thickBot="1">
      <c r="F763" s="2"/>
      <c r="G763" s="24"/>
    </row>
    <row r="764" spans="6:7" ht="15.75" thickBot="1">
      <c r="F764" s="2"/>
      <c r="G764" s="24"/>
    </row>
    <row r="765" spans="6:7" ht="15.75" thickBot="1">
      <c r="F765" s="2"/>
      <c r="G765" s="24"/>
    </row>
    <row r="766" spans="6:7" ht="15.75" thickBot="1">
      <c r="F766" s="2"/>
      <c r="G766" s="24"/>
    </row>
    <row r="767" spans="6:7" ht="15.75" thickBot="1">
      <c r="F767" s="2"/>
      <c r="G767" s="24"/>
    </row>
    <row r="768" spans="6:7" ht="15.75" thickBot="1">
      <c r="F768" s="2"/>
      <c r="G768" s="24"/>
    </row>
    <row r="769" spans="6:7" ht="15.75" thickBot="1">
      <c r="F769" s="2"/>
      <c r="G769" s="24"/>
    </row>
    <row r="770" spans="6:7" ht="15.75" thickBot="1">
      <c r="F770" s="2"/>
      <c r="G770" s="24"/>
    </row>
    <row r="771" spans="6:7" ht="15.75" thickBot="1">
      <c r="F771" s="2"/>
      <c r="G771" s="24"/>
    </row>
    <row r="772" spans="6:7" ht="15.75" thickBot="1">
      <c r="F772" s="2"/>
      <c r="G772" s="24"/>
    </row>
    <row r="773" spans="6:7" ht="15.75" thickBot="1">
      <c r="F773" s="2"/>
      <c r="G773" s="24"/>
    </row>
    <row r="774" spans="6:7" ht="15.75" thickBot="1">
      <c r="F774" s="2"/>
      <c r="G774" s="24"/>
    </row>
    <row r="775" spans="6:7" ht="15.75" thickBot="1">
      <c r="F775" s="2"/>
      <c r="G775" s="24"/>
    </row>
    <row r="776" spans="6:7" ht="15.75" thickBot="1">
      <c r="F776" s="2"/>
      <c r="G776" s="24"/>
    </row>
    <row r="777" spans="6:7" ht="15.75" thickBot="1">
      <c r="F777" s="2"/>
      <c r="G777" s="24"/>
    </row>
    <row r="778" spans="6:7" ht="15.75" thickBot="1">
      <c r="F778" s="2"/>
      <c r="G778" s="24"/>
    </row>
    <row r="779" spans="6:7" ht="15.75" thickBot="1">
      <c r="F779" s="2"/>
      <c r="G779" s="24"/>
    </row>
    <row r="780" spans="6:7" ht="15.75" thickBot="1">
      <c r="F780" s="2"/>
      <c r="G780" s="24"/>
    </row>
    <row r="781" spans="6:7" ht="15.75" thickBot="1">
      <c r="F781" s="2"/>
      <c r="G781" s="24"/>
    </row>
    <row r="782" spans="6:7" ht="15.75" thickBot="1">
      <c r="F782" s="2"/>
      <c r="G782" s="24"/>
    </row>
    <row r="783" spans="6:7" ht="15.75" thickBot="1">
      <c r="F783" s="2"/>
      <c r="G783" s="24"/>
    </row>
    <row r="784" spans="6:7" ht="15.75" thickBot="1">
      <c r="F784" s="2"/>
      <c r="G784" s="24"/>
    </row>
    <row r="785" spans="6:7" ht="15.75" thickBot="1">
      <c r="F785" s="2"/>
      <c r="G785" s="24"/>
    </row>
    <row r="786" spans="6:7" ht="15.75" thickBot="1">
      <c r="F786" s="2"/>
      <c r="G786" s="24"/>
    </row>
    <row r="787" spans="6:7" ht="15.75" thickBot="1">
      <c r="F787" s="2"/>
      <c r="G787" s="24"/>
    </row>
    <row r="788" spans="6:7" ht="15.75" thickBot="1">
      <c r="F788" s="2"/>
      <c r="G788" s="24"/>
    </row>
    <row r="789" spans="6:7" ht="15.75" thickBot="1">
      <c r="F789" s="2"/>
      <c r="G789" s="24"/>
    </row>
    <row r="790" spans="6:7" ht="15.75" thickBot="1">
      <c r="F790" s="2"/>
      <c r="G790" s="24"/>
    </row>
    <row r="791" spans="6:7" ht="15.75" thickBot="1">
      <c r="F791" s="2"/>
      <c r="G791" s="24"/>
    </row>
    <row r="792" spans="6:7" ht="15.75" thickBot="1">
      <c r="F792" s="2"/>
      <c r="G792" s="24"/>
    </row>
    <row r="793" spans="6:7" ht="15.75" thickBot="1">
      <c r="F793" s="2"/>
      <c r="G793" s="24"/>
    </row>
    <row r="794" spans="6:7" ht="15.75" thickBot="1">
      <c r="F794" s="2"/>
      <c r="G794" s="24"/>
    </row>
    <row r="795" spans="6:7" ht="15.75" thickBot="1">
      <c r="F795" s="2"/>
      <c r="G795" s="24"/>
    </row>
    <row r="796" spans="6:7" ht="15.75" thickBot="1">
      <c r="F796" s="2"/>
      <c r="G796" s="24"/>
    </row>
    <row r="797" spans="6:7" ht="15.75" thickBot="1">
      <c r="F797" s="2"/>
      <c r="G797" s="24"/>
    </row>
    <row r="798" spans="6:7" ht="15.75" thickBot="1">
      <c r="F798" s="2"/>
      <c r="G798" s="24"/>
    </row>
    <row r="799" spans="6:7" ht="15.75" thickBot="1">
      <c r="F799" s="2"/>
      <c r="G799" s="24"/>
    </row>
    <row r="800" spans="6:7" ht="15.75" thickBot="1">
      <c r="F800" s="2"/>
      <c r="G800" s="24"/>
    </row>
    <row r="801" spans="6:7" ht="15.75" thickBot="1">
      <c r="F801" s="2"/>
      <c r="G801" s="24"/>
    </row>
    <row r="802" spans="6:7" ht="15.75" thickBot="1">
      <c r="F802" s="2"/>
      <c r="G802" s="24"/>
    </row>
    <row r="803" spans="6:7" ht="15.75" thickBot="1">
      <c r="F803" s="2"/>
      <c r="G803" s="24"/>
    </row>
    <row r="804" spans="6:7" ht="15.75" thickBot="1">
      <c r="F804" s="2"/>
      <c r="G804" s="24"/>
    </row>
    <row r="805" spans="6:7" ht="15.75" thickBot="1">
      <c r="F805" s="2"/>
      <c r="G805" s="24"/>
    </row>
    <row r="806" spans="6:7" ht="15.75" thickBot="1">
      <c r="F806" s="2"/>
      <c r="G806" s="24"/>
    </row>
    <row r="807" spans="6:7" ht="15.75" thickBot="1">
      <c r="F807" s="2"/>
      <c r="G807" s="24"/>
    </row>
    <row r="808" spans="6:7" ht="15.75" thickBot="1">
      <c r="F808" s="2"/>
      <c r="G808" s="24"/>
    </row>
    <row r="809" spans="6:7" ht="15.75" thickBot="1">
      <c r="F809" s="2"/>
      <c r="G809" s="24"/>
    </row>
    <row r="810" spans="6:7" ht="15.75" thickBot="1">
      <c r="F810" s="2"/>
      <c r="G810" s="24"/>
    </row>
    <row r="811" spans="6:7" ht="15.75" thickBot="1">
      <c r="F811" s="2"/>
      <c r="G811" s="24"/>
    </row>
    <row r="812" spans="6:7" ht="15.75" thickBot="1">
      <c r="F812" s="2"/>
      <c r="G812" s="24"/>
    </row>
    <row r="813" spans="6:7" ht="15.75" thickBot="1">
      <c r="F813" s="2"/>
      <c r="G813" s="24"/>
    </row>
    <row r="814" spans="6:7" ht="15.75" thickBot="1">
      <c r="F814" s="2"/>
      <c r="G814" s="24"/>
    </row>
    <row r="815" spans="6:7" ht="15.75" thickBot="1">
      <c r="F815" s="2"/>
      <c r="G815" s="24"/>
    </row>
    <row r="816" spans="6:7" ht="15.75" thickBot="1">
      <c r="F816" s="2"/>
      <c r="G816" s="24"/>
    </row>
    <row r="817" spans="6:7" ht="15.75" thickBot="1">
      <c r="F817" s="2"/>
      <c r="G817" s="24"/>
    </row>
    <row r="818" spans="6:7" ht="15.75" thickBot="1">
      <c r="F818" s="2"/>
      <c r="G818" s="24"/>
    </row>
    <row r="819" spans="6:7" ht="15.75" thickBot="1">
      <c r="F819" s="2"/>
      <c r="G819" s="24"/>
    </row>
    <row r="820" spans="6:7" ht="15.75" thickBot="1">
      <c r="F820" s="2"/>
      <c r="G820" s="24"/>
    </row>
    <row r="821" spans="6:7" ht="15.75" thickBot="1">
      <c r="F821" s="2"/>
      <c r="G821" s="24"/>
    </row>
    <row r="822" spans="6:7" ht="15.75" thickBot="1">
      <c r="F822" s="2"/>
      <c r="G822" s="24"/>
    </row>
    <row r="823" spans="6:7" ht="15.75" thickBot="1">
      <c r="F823" s="2"/>
      <c r="G823" s="24"/>
    </row>
    <row r="824" spans="6:7" ht="15.75" thickBot="1">
      <c r="F824" s="2"/>
      <c r="G824" s="24"/>
    </row>
    <row r="825" spans="6:7" ht="15.75" thickBot="1">
      <c r="F825" s="2"/>
      <c r="G825" s="24"/>
    </row>
    <row r="826" spans="6:7" ht="15.75" thickBot="1">
      <c r="F826" s="2"/>
      <c r="G826" s="24"/>
    </row>
    <row r="827" spans="6:7" ht="15.75" thickBot="1">
      <c r="F827" s="2"/>
      <c r="G827" s="24"/>
    </row>
    <row r="828" spans="6:7" ht="15.75" thickBot="1">
      <c r="F828" s="2"/>
      <c r="G828" s="24"/>
    </row>
    <row r="829" spans="6:7" ht="15.75" thickBot="1">
      <c r="F829" s="2"/>
      <c r="G829" s="24"/>
    </row>
    <row r="830" spans="6:7" ht="15.75" thickBot="1">
      <c r="F830" s="2"/>
      <c r="G830" s="24"/>
    </row>
    <row r="831" spans="6:7" ht="15.75" thickBot="1">
      <c r="F831" s="2"/>
      <c r="G831" s="24"/>
    </row>
    <row r="832" spans="6:7" ht="15.75" thickBot="1">
      <c r="F832" s="2"/>
      <c r="G832" s="24"/>
    </row>
    <row r="833" spans="6:7" ht="15.75" thickBot="1">
      <c r="F833" s="2"/>
      <c r="G833" s="24"/>
    </row>
    <row r="834" spans="6:7" ht="15.75" thickBot="1">
      <c r="F834" s="2"/>
      <c r="G834" s="24"/>
    </row>
    <row r="835" spans="6:7" ht="15.75" thickBot="1">
      <c r="F835" s="2"/>
      <c r="G835" s="24"/>
    </row>
    <row r="836" spans="6:7" ht="15.75" thickBot="1">
      <c r="F836" s="2"/>
      <c r="G836" s="24"/>
    </row>
    <row r="837" spans="6:7" ht="15.75" thickBot="1">
      <c r="F837" s="2"/>
      <c r="G837" s="24"/>
    </row>
    <row r="838" spans="6:7" ht="15.75" thickBot="1">
      <c r="F838" s="2"/>
      <c r="G838" s="24"/>
    </row>
    <row r="839" spans="6:7" ht="15.75" thickBot="1">
      <c r="F839" s="2"/>
      <c r="G839" s="24"/>
    </row>
    <row r="840" spans="6:7" ht="15.75" thickBot="1">
      <c r="F840" s="2"/>
      <c r="G840" s="24"/>
    </row>
    <row r="841" spans="6:7" ht="15.75" thickBot="1">
      <c r="F841" s="2"/>
      <c r="G841" s="24"/>
    </row>
    <row r="842" spans="6:7" ht="15.75" thickBot="1">
      <c r="F842" s="2"/>
      <c r="G842" s="24"/>
    </row>
    <row r="843" spans="6:7" ht="15.75" thickBot="1">
      <c r="F843" s="2"/>
      <c r="G843" s="24"/>
    </row>
    <row r="844" spans="6:7" ht="15.75" thickBot="1">
      <c r="F844" s="2"/>
      <c r="G844" s="24"/>
    </row>
    <row r="845" spans="6:7" ht="15.75" thickBot="1">
      <c r="F845" s="2"/>
      <c r="G845" s="24"/>
    </row>
    <row r="846" spans="6:7" ht="15.75" thickBot="1">
      <c r="F846" s="2"/>
      <c r="G846" s="24"/>
    </row>
    <row r="847" spans="6:7" ht="15.75" thickBot="1">
      <c r="F847" s="2"/>
      <c r="G847" s="24"/>
    </row>
    <row r="848" spans="6:7" ht="15.75" thickBot="1">
      <c r="F848" s="2"/>
      <c r="G848" s="24"/>
    </row>
    <row r="849" spans="6:7" ht="15.75" thickBot="1">
      <c r="F849" s="2"/>
      <c r="G849" s="24"/>
    </row>
    <row r="850" spans="6:7" ht="15.75" thickBot="1">
      <c r="F850" s="2"/>
      <c r="G850" s="24"/>
    </row>
    <row r="851" spans="6:7" ht="15.75" thickBot="1">
      <c r="F851" s="2"/>
      <c r="G851" s="24"/>
    </row>
    <row r="852" spans="6:7" ht="15.75" thickBot="1">
      <c r="F852" s="2"/>
      <c r="G852" s="24"/>
    </row>
    <row r="853" spans="6:7" ht="15.75" thickBot="1">
      <c r="F853" s="2"/>
      <c r="G853" s="24"/>
    </row>
    <row r="854" spans="6:7" ht="15.75" thickBot="1">
      <c r="F854" s="2"/>
      <c r="G854" s="24"/>
    </row>
    <row r="855" spans="6:7" ht="15.75" thickBot="1">
      <c r="F855" s="2"/>
      <c r="G855" s="24"/>
    </row>
    <row r="856" spans="6:7" ht="15.75" thickBot="1">
      <c r="F856" s="2"/>
      <c r="G856" s="24"/>
    </row>
    <row r="857" spans="6:7" ht="15.75" thickBot="1">
      <c r="F857" s="2"/>
      <c r="G857" s="24"/>
    </row>
    <row r="858" spans="6:7" ht="15.75" thickBot="1">
      <c r="F858" s="2"/>
      <c r="G858" s="24"/>
    </row>
    <row r="859" spans="6:7" ht="15.75" thickBot="1">
      <c r="F859" s="2"/>
      <c r="G859" s="24"/>
    </row>
    <row r="860" spans="6:7" ht="15.75" thickBot="1">
      <c r="F860" s="2"/>
      <c r="G860" s="24"/>
    </row>
    <row r="861" spans="6:7" ht="15.75" thickBot="1">
      <c r="F861" s="2"/>
      <c r="G861" s="24"/>
    </row>
    <row r="862" spans="6:7" ht="15.75" thickBot="1">
      <c r="F862" s="2"/>
      <c r="G862" s="24"/>
    </row>
    <row r="863" spans="6:7" ht="15.75" thickBot="1">
      <c r="F863" s="2"/>
      <c r="G863" s="24"/>
    </row>
    <row r="864" spans="6:7" ht="15.75" thickBot="1">
      <c r="F864" s="2"/>
      <c r="G864" s="24"/>
    </row>
    <row r="865" spans="6:7" ht="15.75" thickBot="1">
      <c r="F865" s="2"/>
      <c r="G865" s="24"/>
    </row>
    <row r="866" spans="6:7" ht="15.75" thickBot="1">
      <c r="F866" s="2"/>
      <c r="G866" s="24"/>
    </row>
    <row r="867" spans="6:7" ht="15.75" thickBot="1">
      <c r="F867" s="2"/>
      <c r="G867" s="24"/>
    </row>
    <row r="868" spans="6:7" ht="15.75" thickBot="1">
      <c r="F868" s="2"/>
      <c r="G868" s="24"/>
    </row>
    <row r="869" spans="6:7" ht="15.75" thickBot="1">
      <c r="F869" s="2"/>
      <c r="G869" s="24"/>
    </row>
    <row r="870" spans="6:7" ht="15.75" thickBot="1">
      <c r="F870" s="2"/>
      <c r="G870" s="24"/>
    </row>
    <row r="871" spans="6:7" ht="15.75" thickBot="1">
      <c r="F871" s="2"/>
      <c r="G871" s="24"/>
    </row>
    <row r="872" spans="6:7" ht="15.75" thickBot="1">
      <c r="F872" s="2"/>
      <c r="G872" s="24"/>
    </row>
    <row r="873" spans="6:7" ht="15.75" thickBot="1">
      <c r="F873" s="2"/>
      <c r="G873" s="24"/>
    </row>
    <row r="874" spans="6:7" ht="15.75" thickBot="1">
      <c r="F874" s="2"/>
      <c r="G874" s="24"/>
    </row>
    <row r="875" spans="6:7" ht="15.75" thickBot="1">
      <c r="F875" s="2"/>
      <c r="G875" s="24"/>
    </row>
    <row r="876" spans="6:7" ht="15.75" thickBot="1">
      <c r="F876" s="2"/>
      <c r="G876" s="24"/>
    </row>
    <row r="877" spans="6:7" ht="15.75" thickBot="1">
      <c r="F877" s="2"/>
      <c r="G877" s="24"/>
    </row>
    <row r="878" spans="6:7" ht="15.75" thickBot="1">
      <c r="F878" s="2"/>
      <c r="G878" s="24"/>
    </row>
    <row r="879" spans="6:7" ht="15.75" thickBot="1">
      <c r="F879" s="2"/>
      <c r="G879" s="24"/>
    </row>
    <row r="880" spans="6:7" ht="15.75" thickBot="1">
      <c r="F880" s="2"/>
      <c r="G880" s="24"/>
    </row>
    <row r="881" spans="6:7" ht="15.75" thickBot="1">
      <c r="F881" s="2"/>
      <c r="G881" s="24"/>
    </row>
    <row r="882" spans="6:7" ht="15.75" thickBot="1">
      <c r="F882" s="2"/>
      <c r="G882" s="24"/>
    </row>
    <row r="883" spans="6:7" ht="15.75" thickBot="1">
      <c r="F883" s="2"/>
      <c r="G883" s="24"/>
    </row>
    <row r="884" spans="6:7" ht="15.75" thickBot="1">
      <c r="F884" s="2"/>
      <c r="G884" s="24"/>
    </row>
    <row r="885" spans="6:7" ht="15.75" thickBot="1">
      <c r="F885" s="2"/>
      <c r="G885" s="24"/>
    </row>
    <row r="886" spans="6:7" ht="15.75" thickBot="1">
      <c r="F886" s="2"/>
      <c r="G886" s="24"/>
    </row>
    <row r="887" spans="6:7" ht="15.75" thickBot="1">
      <c r="F887" s="2"/>
      <c r="G887" s="24"/>
    </row>
    <row r="888" spans="6:7" ht="15.75" thickBot="1">
      <c r="F888" s="2"/>
      <c r="G888" s="24"/>
    </row>
    <row r="889" spans="6:7" ht="15.75" thickBot="1">
      <c r="F889" s="2"/>
      <c r="G889" s="24"/>
    </row>
    <row r="890" spans="6:7" ht="15.75" thickBot="1">
      <c r="F890" s="2"/>
      <c r="G890" s="24"/>
    </row>
    <row r="891" spans="6:7" ht="15.75" thickBot="1">
      <c r="F891" s="2"/>
      <c r="G891" s="24"/>
    </row>
    <row r="892" spans="6:7" ht="15.75" thickBot="1">
      <c r="F892" s="2"/>
      <c r="G892" s="24"/>
    </row>
    <row r="893" spans="6:7" ht="15.75" thickBot="1">
      <c r="F893" s="2"/>
      <c r="G893" s="24"/>
    </row>
    <row r="894" spans="6:7" ht="15.75" thickBot="1">
      <c r="F894" s="2"/>
      <c r="G894" s="24"/>
    </row>
    <row r="895" spans="6:7" ht="15.75" thickBot="1">
      <c r="F895" s="2"/>
      <c r="G895" s="24"/>
    </row>
    <row r="896" spans="6:7" ht="15.75" thickBot="1">
      <c r="F896" s="2"/>
      <c r="G896" s="24"/>
    </row>
    <row r="897" spans="6:7" ht="15.75" thickBot="1">
      <c r="F897" s="2"/>
      <c r="G897" s="24"/>
    </row>
    <row r="898" spans="6:7" ht="15.75" thickBot="1">
      <c r="F898" s="2"/>
      <c r="G898" s="24"/>
    </row>
    <row r="899" spans="6:7" ht="15.75" thickBot="1">
      <c r="F899" s="2"/>
      <c r="G899" s="24"/>
    </row>
    <row r="900" spans="6:7" ht="15.75" thickBot="1">
      <c r="F900" s="2"/>
      <c r="G900" s="24"/>
    </row>
    <row r="901" spans="6:7" ht="15.75" thickBot="1">
      <c r="F901" s="2"/>
      <c r="G901" s="24"/>
    </row>
    <row r="902" spans="6:7" ht="15.75" thickBot="1">
      <c r="F902" s="2"/>
      <c r="G902" s="24"/>
    </row>
    <row r="903" spans="6:7" ht="15.75" thickBot="1">
      <c r="F903" s="2"/>
      <c r="G903" s="24"/>
    </row>
    <row r="904" spans="6:7" ht="15.75" thickBot="1">
      <c r="F904" s="2"/>
      <c r="G904" s="24"/>
    </row>
    <row r="905" spans="6:7" ht="15.75" thickBot="1">
      <c r="F905" s="2"/>
      <c r="G905" s="24"/>
    </row>
    <row r="906" spans="6:7" ht="15.75" thickBot="1">
      <c r="F906" s="2"/>
      <c r="G906" s="24"/>
    </row>
    <row r="907" spans="6:7" ht="15.75" thickBot="1">
      <c r="F907" s="2"/>
      <c r="G907" s="24"/>
    </row>
    <row r="908" spans="6:7" ht="15.75" thickBot="1">
      <c r="F908" s="2"/>
      <c r="G908" s="24"/>
    </row>
    <row r="909" spans="6:7" ht="15.75" thickBot="1">
      <c r="F909" s="2"/>
      <c r="G909" s="24"/>
    </row>
    <row r="910" spans="6:7" ht="15.75" thickBot="1">
      <c r="F910" s="2"/>
      <c r="G910" s="24"/>
    </row>
    <row r="911" spans="6:7" ht="15.75" thickBot="1">
      <c r="F911" s="2"/>
      <c r="G911" s="24"/>
    </row>
    <row r="912" spans="6:7" ht="15.75" thickBot="1">
      <c r="F912" s="2"/>
      <c r="G912" s="24"/>
    </row>
    <row r="913" spans="6:7" ht="15.75" thickBot="1">
      <c r="F913" s="2"/>
      <c r="G913" s="24"/>
    </row>
    <row r="914" spans="6:7" ht="15.75" thickBot="1">
      <c r="F914" s="2"/>
      <c r="G914" s="24"/>
    </row>
    <row r="915" spans="6:7" ht="15.75" thickBot="1">
      <c r="F915" s="2"/>
      <c r="G915" s="24"/>
    </row>
    <row r="916" spans="6:7" ht="15.75" thickBot="1">
      <c r="F916" s="2"/>
      <c r="G916" s="24"/>
    </row>
    <row r="917" spans="6:7" ht="15.75" thickBot="1">
      <c r="F917" s="2"/>
      <c r="G917" s="24"/>
    </row>
    <row r="918" spans="6:7" ht="15.75" thickBot="1">
      <c r="F918" s="2"/>
      <c r="G918" s="24"/>
    </row>
    <row r="919" spans="6:7" ht="15.75" thickBot="1">
      <c r="F919" s="2"/>
      <c r="G919" s="24"/>
    </row>
    <row r="920" spans="6:7" ht="15.75" thickBot="1">
      <c r="F920" s="2"/>
      <c r="G920" s="24"/>
    </row>
    <row r="921" spans="6:7" ht="15.75" thickBot="1">
      <c r="F921" s="2"/>
      <c r="G921" s="24"/>
    </row>
    <row r="922" spans="6:7" ht="15.75" thickBot="1">
      <c r="F922" s="2"/>
      <c r="G922" s="24"/>
    </row>
    <row r="923" spans="6:7" ht="15.75" thickBot="1">
      <c r="F923" s="2"/>
      <c r="G923" s="24"/>
    </row>
    <row r="924" spans="6:7" ht="15.75" thickBot="1">
      <c r="F924" s="2"/>
      <c r="G924" s="24"/>
    </row>
    <row r="925" spans="6:7" ht="15.75" thickBot="1">
      <c r="F925" s="2"/>
      <c r="G925" s="24"/>
    </row>
    <row r="926" spans="6:7" ht="15.75" thickBot="1">
      <c r="F926" s="2"/>
      <c r="G926" s="24"/>
    </row>
    <row r="927" spans="6:7" ht="15.75" thickBot="1">
      <c r="F927" s="2"/>
      <c r="G927" s="24"/>
    </row>
    <row r="928" spans="6:7" ht="15.75" thickBot="1">
      <c r="F928" s="2"/>
      <c r="G928" s="24"/>
    </row>
    <row r="929" spans="6:7" ht="15.75" thickBot="1">
      <c r="F929" s="2"/>
      <c r="G929" s="24"/>
    </row>
    <row r="930" spans="6:7" ht="15.75" thickBot="1">
      <c r="F930" s="2"/>
      <c r="G930" s="24"/>
    </row>
    <row r="931" spans="6:7" ht="15.75" thickBot="1">
      <c r="F931" s="2"/>
      <c r="G931" s="24"/>
    </row>
    <row r="932" spans="6:7" ht="15.75" thickBot="1">
      <c r="F932" s="2"/>
      <c r="G932" s="24"/>
    </row>
    <row r="933" spans="6:7" ht="15.75" thickBot="1">
      <c r="F933" s="2"/>
      <c r="G933" s="24"/>
    </row>
    <row r="934" spans="6:7" ht="15.75" thickBot="1">
      <c r="F934" s="2"/>
      <c r="G934" s="24"/>
    </row>
    <row r="935" spans="6:7" ht="15.75" thickBot="1">
      <c r="F935" s="2"/>
      <c r="G935" s="24"/>
    </row>
    <row r="936" spans="6:7" ht="15.75" thickBot="1">
      <c r="F936" s="2"/>
      <c r="G936" s="24"/>
    </row>
    <row r="937" spans="6:7" ht="15.75" thickBot="1">
      <c r="F937" s="2"/>
      <c r="G937" s="24"/>
    </row>
    <row r="938" spans="6:7" ht="15.75" thickBot="1">
      <c r="F938" s="2"/>
      <c r="G938" s="24"/>
    </row>
    <row r="939" spans="6:7" ht="15.75" thickBot="1">
      <c r="F939" s="2"/>
      <c r="G939" s="24"/>
    </row>
    <row r="940" spans="6:7" ht="15.75" thickBot="1">
      <c r="F940" s="2"/>
      <c r="G940" s="24"/>
    </row>
    <row r="941" spans="6:7" ht="15.75" thickBot="1">
      <c r="F941" s="2"/>
      <c r="G941" s="24"/>
    </row>
    <row r="942" spans="6:7" ht="15.75" thickBot="1">
      <c r="F942" s="2"/>
      <c r="G942" s="24"/>
    </row>
    <row r="943" spans="6:7" ht="15.75" thickBot="1">
      <c r="F943" s="2"/>
      <c r="G943" s="24"/>
    </row>
    <row r="944" spans="6:7" ht="15.75" thickBot="1">
      <c r="F944" s="2"/>
      <c r="G944" s="24"/>
    </row>
    <row r="945" spans="6:7" ht="15.75" thickBot="1">
      <c r="F945" s="2"/>
      <c r="G945" s="24"/>
    </row>
    <row r="946" spans="6:7" ht="15.75" thickBot="1">
      <c r="F946" s="2"/>
      <c r="G946" s="24"/>
    </row>
    <row r="947" spans="6:7" ht="15.75" thickBot="1">
      <c r="F947" s="2"/>
      <c r="G947" s="24"/>
    </row>
    <row r="948" spans="6:7" ht="15.75" thickBot="1">
      <c r="F948" s="2"/>
      <c r="G948" s="24"/>
    </row>
    <row r="949" spans="6:7" ht="15.75" thickBot="1">
      <c r="F949" s="2"/>
      <c r="G949" s="24"/>
    </row>
    <row r="950" spans="6:7" ht="15.75" thickBot="1">
      <c r="F950" s="2"/>
      <c r="G950" s="24"/>
    </row>
    <row r="951" spans="6:7" ht="15.75" thickBot="1">
      <c r="F951" s="2"/>
      <c r="G951" s="24"/>
    </row>
    <row r="952" spans="6:7" ht="15.75" thickBot="1">
      <c r="F952" s="2"/>
      <c r="G952" s="24"/>
    </row>
    <row r="953" spans="6:7" ht="15.75" thickBot="1">
      <c r="F953" s="2"/>
      <c r="G953" s="24"/>
    </row>
    <row r="954" spans="6:7" ht="15.75" thickBot="1">
      <c r="F954" s="2"/>
      <c r="G954" s="24"/>
    </row>
    <row r="955" spans="6:7" ht="15.75" thickBot="1">
      <c r="F955" s="2"/>
      <c r="G955" s="24"/>
    </row>
    <row r="956" spans="6:7" ht="15.75" thickBot="1">
      <c r="F956" s="2"/>
      <c r="G956" s="24"/>
    </row>
    <row r="957" spans="6:7" ht="15.75" thickBot="1">
      <c r="F957" s="2"/>
      <c r="G957" s="24"/>
    </row>
    <row r="958" spans="6:7" ht="15.75" thickBot="1">
      <c r="F958" s="2"/>
      <c r="G958" s="24"/>
    </row>
    <row r="959" spans="6:7" ht="15.75" thickBot="1">
      <c r="F959" s="2"/>
      <c r="G959" s="24"/>
    </row>
    <row r="960" spans="6:7" ht="15.75" thickBot="1">
      <c r="F960" s="2"/>
      <c r="G960" s="24"/>
    </row>
    <row r="961" spans="6:7" ht="15.75" thickBot="1">
      <c r="F961" s="2"/>
      <c r="G961" s="24"/>
    </row>
    <row r="962" spans="6:7" ht="15.75" thickBot="1">
      <c r="F962" s="2"/>
      <c r="G962" s="24"/>
    </row>
    <row r="963" spans="6:7" ht="15.75" thickBot="1">
      <c r="F963" s="2"/>
      <c r="G963" s="24"/>
    </row>
    <row r="964" spans="6:7" ht="15.75" thickBot="1">
      <c r="F964" s="2"/>
      <c r="G964" s="24"/>
    </row>
    <row r="965" spans="6:7" ht="15.75" thickBot="1">
      <c r="F965" s="2"/>
      <c r="G965" s="24"/>
    </row>
    <row r="966" spans="6:7" ht="15.75" thickBot="1">
      <c r="F966" s="2"/>
      <c r="G966" s="24"/>
    </row>
    <row r="967" spans="6:7" ht="15.75" thickBot="1">
      <c r="F967" s="2"/>
      <c r="G967" s="24"/>
    </row>
    <row r="968" spans="6:7" ht="15.75" thickBot="1">
      <c r="F968" s="2"/>
      <c r="G968" s="24"/>
    </row>
    <row r="969" spans="6:7" ht="15.75" thickBot="1">
      <c r="F969" s="2"/>
      <c r="G969" s="24"/>
    </row>
    <row r="970" spans="6:7" ht="15.75" thickBot="1">
      <c r="F970" s="2"/>
      <c r="G970" s="24"/>
    </row>
    <row r="971" spans="6:7" ht="15.75" thickBot="1">
      <c r="F971" s="2"/>
      <c r="G971" s="24"/>
    </row>
    <row r="972" spans="6:7" ht="15.75" thickBot="1">
      <c r="F972" s="2"/>
      <c r="G972" s="24"/>
    </row>
    <row r="973" spans="6:7" ht="15.75" thickBot="1">
      <c r="F973" s="2"/>
      <c r="G973" s="24"/>
    </row>
    <row r="974" spans="6:7" ht="15.75" thickBot="1">
      <c r="F974" s="2"/>
      <c r="G974" s="24"/>
    </row>
    <row r="975" spans="6:7" ht="15.75" thickBot="1">
      <c r="F975" s="2"/>
      <c r="G975" s="24"/>
    </row>
    <row r="976" spans="6:7" ht="15.75" thickBot="1">
      <c r="F976" s="2"/>
      <c r="G976" s="24"/>
    </row>
    <row r="977" spans="6:7" ht="15.75" thickBot="1">
      <c r="F977" s="2"/>
      <c r="G977" s="24"/>
    </row>
    <row r="978" spans="6:7" ht="15.75" thickBot="1">
      <c r="F978" s="2"/>
      <c r="G978" s="24"/>
    </row>
    <row r="979" spans="6:7" ht="15.75" thickBot="1">
      <c r="F979" s="2"/>
      <c r="G979" s="24"/>
    </row>
    <row r="980" spans="6:7" ht="15.75" thickBot="1">
      <c r="F980" s="2"/>
      <c r="G980" s="24"/>
    </row>
    <row r="981" spans="6:7" ht="15.75" thickBot="1">
      <c r="F981" s="2"/>
      <c r="G981" s="24"/>
    </row>
    <row r="982" spans="6:7" ht="15.75" thickBot="1">
      <c r="F982" s="2"/>
      <c r="G982" s="24"/>
    </row>
    <row r="983" spans="6:7" ht="15.75" thickBot="1">
      <c r="F983" s="2"/>
      <c r="G983" s="24"/>
    </row>
    <row r="984" spans="6:7" ht="15.75" thickBot="1">
      <c r="F984" s="2"/>
      <c r="G984" s="24"/>
    </row>
    <row r="985" spans="6:7" ht="15.75" thickBot="1">
      <c r="F985" s="2"/>
      <c r="G985" s="24"/>
    </row>
    <row r="986" spans="6:7" ht="15.75" thickBot="1">
      <c r="F986" s="2"/>
      <c r="G986" s="24"/>
    </row>
    <row r="987" spans="6:7" ht="15.75" thickBot="1">
      <c r="F987" s="2"/>
      <c r="G987" s="24"/>
    </row>
    <row r="988" spans="6:7" ht="15.75" thickBot="1">
      <c r="F988" s="2"/>
      <c r="G988" s="24"/>
    </row>
    <row r="989" spans="6:7" ht="15.75" thickBot="1">
      <c r="F989" s="2"/>
      <c r="G989" s="24"/>
    </row>
    <row r="990" spans="6:7" ht="15.75" thickBot="1">
      <c r="F990" s="2"/>
      <c r="G990" s="24"/>
    </row>
    <row r="991" spans="6:7" ht="15.75" thickBot="1">
      <c r="F991" s="2"/>
      <c r="G991" s="24"/>
    </row>
    <row r="992" spans="6:7" ht="15.75" thickBot="1">
      <c r="F992" s="2"/>
      <c r="G992" s="24"/>
    </row>
    <row r="993" spans="6:7" ht="15.75" thickBot="1">
      <c r="F993" s="2"/>
      <c r="G993" s="24"/>
    </row>
  </sheetData>
  <hyperlinks>
    <hyperlink ref="C64" r:id="rId1" display="http://hdl.handle.net/1957/59114"/>
    <hyperlink ref="C65" r:id="rId2" display="http://hdl.handle.net/1957/58613"/>
    <hyperlink ref="C66" r:id="rId3" display="http://hdl.handle.net/1957/58612"/>
    <hyperlink ref="C68" r:id="rId4" display="http://hdl.handle.net/1957/57961"/>
    <hyperlink ref="C69" r:id="rId5" display="http://hdl.handle.net/1957/57669"/>
    <hyperlink ref="C70" r:id="rId6" display="http://hdl.handle.net/1957/57170"/>
    <hyperlink ref="C71" r:id="rId7" display="http://hdl.handle.net/1957/56277"/>
    <hyperlink ref="C73" r:id="rId8" display="http://hdl.handle.net/1957/55594"/>
    <hyperlink ref="C74" r:id="rId9" display="http://hdl.handle.net/1957/55540"/>
    <hyperlink ref="C76" r:id="rId10" display="http://hdl.handle.net/1957/55024"/>
    <hyperlink ref="C77" r:id="rId11" display="http://hdl.handle.net/1957/52905"/>
    <hyperlink ref="C78" r:id="rId12" display="http://hdl.handle.net/1957/51863"/>
    <hyperlink ref="C79" r:id="rId13" display="http://hdl.handle.net/1957/50610"/>
    <hyperlink ref="C80" r:id="rId14" display="http://hdl.handle.net/1957/48776"/>
    <hyperlink ref="C81" r:id="rId15" display="http://hdl.handle.net/1957/48790"/>
  </hyperlinks>
  <pageMargins left="0.7" right="0.7" top="0.75" bottom="0.75" header="0.3" footer="0.3"/>
  <pageSetup orientation="portrait" r:id="rId16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>
      <selection activeCell="J19" sqref="J19"/>
    </sheetView>
  </sheetViews>
  <sheetFormatPr defaultRowHeight="15"/>
  <cols>
    <col min="1" max="1" width="17.28515625" bestFit="1" customWidth="1"/>
    <col min="2" max="2" width="15.28515625" customWidth="1"/>
    <col min="4" max="4" width="16.85546875" customWidth="1"/>
    <col min="5" max="5" width="20.5703125" customWidth="1"/>
    <col min="6" max="6" width="19.85546875" customWidth="1"/>
    <col min="7" max="7" width="37.7109375" customWidth="1"/>
    <col min="8" max="8" width="9.140625" style="27"/>
  </cols>
  <sheetData>
    <row r="1" spans="1:8" s="20" customFormat="1" ht="39" thickBot="1">
      <c r="A1" s="20" t="s">
        <v>88</v>
      </c>
      <c r="B1" s="19" t="s">
        <v>68</v>
      </c>
      <c r="C1" s="19" t="s">
        <v>84</v>
      </c>
      <c r="D1" s="19" t="s">
        <v>82</v>
      </c>
      <c r="E1" s="19" t="s">
        <v>83</v>
      </c>
      <c r="F1" s="19" t="s">
        <v>85</v>
      </c>
      <c r="G1" s="21" t="s">
        <v>86</v>
      </c>
      <c r="H1" s="29" t="s">
        <v>87</v>
      </c>
    </row>
    <row r="2" spans="1:8" ht="15.75" thickBot="1">
      <c r="A2">
        <v>2</v>
      </c>
      <c r="B2" s="3" t="s">
        <v>0</v>
      </c>
      <c r="C2" s="3" t="s">
        <v>6</v>
      </c>
      <c r="D2" s="30">
        <v>7</v>
      </c>
      <c r="E2" s="30">
        <v>13</v>
      </c>
      <c r="F2" s="18">
        <v>10</v>
      </c>
      <c r="G2" s="22">
        <f>(D2+F2)/(D2+E2)</f>
        <v>0.85</v>
      </c>
      <c r="H2">
        <f t="shared" ref="H2:H21" si="0">G2*100</f>
        <v>85</v>
      </c>
    </row>
    <row r="3" spans="1:8" ht="15.75" thickBot="1">
      <c r="A3">
        <v>8</v>
      </c>
      <c r="B3" s="3" t="s">
        <v>0</v>
      </c>
      <c r="C3" s="3" t="s">
        <v>7</v>
      </c>
      <c r="D3" s="30">
        <v>7</v>
      </c>
      <c r="E3" s="30">
        <v>13</v>
      </c>
      <c r="F3" s="18">
        <v>10</v>
      </c>
      <c r="G3" s="22">
        <f>(D3+F3)/(D3+E3)</f>
        <v>0.85</v>
      </c>
      <c r="H3">
        <f t="shared" si="0"/>
        <v>85</v>
      </c>
    </row>
    <row r="4" spans="1:8" ht="15.75" thickBot="1">
      <c r="A4">
        <v>21</v>
      </c>
      <c r="B4" s="2" t="s">
        <v>0</v>
      </c>
      <c r="C4" s="2" t="s">
        <v>8</v>
      </c>
      <c r="D4" s="30">
        <v>7</v>
      </c>
      <c r="E4" s="30">
        <v>13</v>
      </c>
      <c r="F4" s="1">
        <v>8</v>
      </c>
      <c r="G4" s="12">
        <v>0.67</v>
      </c>
      <c r="H4">
        <f t="shared" si="0"/>
        <v>67</v>
      </c>
    </row>
    <row r="5" spans="1:8" ht="15.75" thickBot="1">
      <c r="A5">
        <v>20</v>
      </c>
      <c r="B5" s="3" t="s">
        <v>0</v>
      </c>
      <c r="C5" s="3" t="s">
        <v>15</v>
      </c>
      <c r="D5" s="30">
        <v>7</v>
      </c>
      <c r="E5" s="30">
        <v>13</v>
      </c>
      <c r="F5" s="18">
        <v>6</v>
      </c>
      <c r="G5" s="22">
        <f t="shared" ref="G5:G21" si="1">(D5+F5)/(D5+E5)</f>
        <v>0.65</v>
      </c>
      <c r="H5">
        <f t="shared" si="0"/>
        <v>65</v>
      </c>
    </row>
    <row r="6" spans="1:8" ht="15.75" thickBot="1">
      <c r="A6">
        <v>15</v>
      </c>
      <c r="B6" s="3" t="s">
        <v>0</v>
      </c>
      <c r="C6" s="3" t="s">
        <v>9</v>
      </c>
      <c r="D6" s="30">
        <v>7</v>
      </c>
      <c r="E6" s="30">
        <v>13</v>
      </c>
      <c r="F6" s="18">
        <v>5</v>
      </c>
      <c r="G6" s="22">
        <f t="shared" si="1"/>
        <v>0.6</v>
      </c>
      <c r="H6">
        <f t="shared" si="0"/>
        <v>60</v>
      </c>
    </row>
    <row r="7" spans="1:8" ht="15.75" thickBot="1">
      <c r="A7">
        <v>3</v>
      </c>
      <c r="B7" s="3" t="s">
        <v>0</v>
      </c>
      <c r="C7" s="3" t="s">
        <v>10</v>
      </c>
      <c r="D7" s="30">
        <v>7</v>
      </c>
      <c r="E7" s="30">
        <v>13</v>
      </c>
      <c r="F7" s="18">
        <v>4</v>
      </c>
      <c r="G7" s="22">
        <f t="shared" si="1"/>
        <v>0.55000000000000004</v>
      </c>
      <c r="H7">
        <f t="shared" si="0"/>
        <v>55.000000000000007</v>
      </c>
    </row>
    <row r="8" spans="1:8" ht="15.75" thickBot="1">
      <c r="A8">
        <v>4</v>
      </c>
      <c r="B8" s="3" t="s">
        <v>0</v>
      </c>
      <c r="C8" s="3" t="s">
        <v>11</v>
      </c>
      <c r="D8" s="30">
        <v>7</v>
      </c>
      <c r="E8" s="30">
        <v>13</v>
      </c>
      <c r="F8" s="18">
        <v>4</v>
      </c>
      <c r="G8" s="22">
        <f t="shared" si="1"/>
        <v>0.55000000000000004</v>
      </c>
      <c r="H8">
        <f t="shared" si="0"/>
        <v>55.000000000000007</v>
      </c>
    </row>
    <row r="9" spans="1:8" ht="15.75" thickBot="1">
      <c r="A9">
        <v>5</v>
      </c>
      <c r="B9" s="3" t="s">
        <v>0</v>
      </c>
      <c r="C9" s="3" t="s">
        <v>12</v>
      </c>
      <c r="D9" s="30">
        <v>7</v>
      </c>
      <c r="E9" s="30">
        <v>13</v>
      </c>
      <c r="F9" s="18">
        <v>4</v>
      </c>
      <c r="G9" s="22">
        <f t="shared" si="1"/>
        <v>0.55000000000000004</v>
      </c>
      <c r="H9">
        <f t="shared" si="0"/>
        <v>55.000000000000007</v>
      </c>
    </row>
    <row r="10" spans="1:8" ht="15.75" thickBot="1">
      <c r="A10">
        <v>6</v>
      </c>
      <c r="B10" s="3" t="s">
        <v>0</v>
      </c>
      <c r="C10" s="3" t="s">
        <v>13</v>
      </c>
      <c r="D10" s="30">
        <v>7</v>
      </c>
      <c r="E10" s="30">
        <v>13</v>
      </c>
      <c r="F10" s="18">
        <v>4</v>
      </c>
      <c r="G10" s="22">
        <f t="shared" si="1"/>
        <v>0.55000000000000004</v>
      </c>
      <c r="H10">
        <f t="shared" si="0"/>
        <v>55.000000000000007</v>
      </c>
    </row>
    <row r="11" spans="1:8" ht="15.75" thickBot="1">
      <c r="A11">
        <v>7</v>
      </c>
      <c r="B11" s="3" t="s">
        <v>0</v>
      </c>
      <c r="C11" s="3" t="s">
        <v>14</v>
      </c>
      <c r="D11" s="30">
        <v>7</v>
      </c>
      <c r="E11" s="30">
        <v>13</v>
      </c>
      <c r="F11" s="18">
        <v>4</v>
      </c>
      <c r="G11" s="22">
        <f t="shared" si="1"/>
        <v>0.55000000000000004</v>
      </c>
      <c r="H11">
        <f t="shared" si="0"/>
        <v>55.000000000000007</v>
      </c>
    </row>
    <row r="12" spans="1:8" ht="15.75" thickBot="1">
      <c r="A12">
        <v>17</v>
      </c>
      <c r="B12" s="3" t="s">
        <v>0</v>
      </c>
      <c r="C12" s="3" t="s">
        <v>16</v>
      </c>
      <c r="D12" s="30">
        <v>7</v>
      </c>
      <c r="E12" s="30">
        <v>13</v>
      </c>
      <c r="F12" s="18">
        <v>3</v>
      </c>
      <c r="G12" s="22">
        <f t="shared" si="1"/>
        <v>0.5</v>
      </c>
      <c r="H12">
        <f t="shared" si="0"/>
        <v>50</v>
      </c>
    </row>
    <row r="13" spans="1:8" ht="15.75" thickBot="1">
      <c r="A13">
        <v>18</v>
      </c>
      <c r="B13" s="3" t="s">
        <v>0</v>
      </c>
      <c r="C13" s="3" t="s">
        <v>17</v>
      </c>
      <c r="D13" s="30">
        <v>7</v>
      </c>
      <c r="E13" s="30">
        <v>13</v>
      </c>
      <c r="F13" s="18">
        <v>2</v>
      </c>
      <c r="G13" s="22">
        <f t="shared" si="1"/>
        <v>0.45</v>
      </c>
      <c r="H13">
        <f t="shared" si="0"/>
        <v>45</v>
      </c>
    </row>
    <row r="14" spans="1:8" ht="15.75" thickBot="1">
      <c r="A14">
        <v>19</v>
      </c>
      <c r="B14" s="3" t="s">
        <v>0</v>
      </c>
      <c r="C14" s="3" t="s">
        <v>18</v>
      </c>
      <c r="D14" s="30">
        <v>7</v>
      </c>
      <c r="E14" s="30">
        <v>13</v>
      </c>
      <c r="F14" s="18">
        <v>2</v>
      </c>
      <c r="G14" s="22">
        <f t="shared" si="1"/>
        <v>0.45</v>
      </c>
      <c r="H14">
        <f t="shared" si="0"/>
        <v>45</v>
      </c>
    </row>
    <row r="15" spans="1:8" ht="15.75" thickBot="1">
      <c r="A15">
        <v>9</v>
      </c>
      <c r="B15" s="3" t="s">
        <v>0</v>
      </c>
      <c r="C15" s="3" t="s">
        <v>19</v>
      </c>
      <c r="D15" s="30">
        <v>7</v>
      </c>
      <c r="E15" s="30">
        <v>13</v>
      </c>
      <c r="F15" s="18">
        <v>1</v>
      </c>
      <c r="G15" s="22">
        <f t="shared" si="1"/>
        <v>0.4</v>
      </c>
      <c r="H15">
        <f t="shared" si="0"/>
        <v>40</v>
      </c>
    </row>
    <row r="16" spans="1:8" ht="15.75" thickBot="1">
      <c r="A16">
        <v>10</v>
      </c>
      <c r="B16" s="3" t="s">
        <v>0</v>
      </c>
      <c r="C16" s="3" t="s">
        <v>20</v>
      </c>
      <c r="D16" s="30">
        <v>7</v>
      </c>
      <c r="E16" s="30">
        <v>13</v>
      </c>
      <c r="F16" s="18">
        <v>1</v>
      </c>
      <c r="G16" s="22">
        <f t="shared" si="1"/>
        <v>0.4</v>
      </c>
      <c r="H16">
        <f t="shared" si="0"/>
        <v>40</v>
      </c>
    </row>
    <row r="17" spans="1:8" ht="15.75" thickBot="1">
      <c r="A17">
        <v>11</v>
      </c>
      <c r="B17" s="3" t="s">
        <v>0</v>
      </c>
      <c r="C17" s="3" t="s">
        <v>21</v>
      </c>
      <c r="D17" s="30">
        <v>7</v>
      </c>
      <c r="E17" s="30">
        <v>13</v>
      </c>
      <c r="F17" s="18">
        <v>1</v>
      </c>
      <c r="G17" s="22">
        <f t="shared" si="1"/>
        <v>0.4</v>
      </c>
      <c r="H17">
        <f t="shared" si="0"/>
        <v>40</v>
      </c>
    </row>
    <row r="18" spans="1:8" ht="15.75" thickBot="1">
      <c r="A18">
        <v>12</v>
      </c>
      <c r="B18" s="3" t="s">
        <v>0</v>
      </c>
      <c r="C18" s="3" t="s">
        <v>22</v>
      </c>
      <c r="D18" s="30">
        <v>7</v>
      </c>
      <c r="E18" s="30">
        <v>13</v>
      </c>
      <c r="F18" s="18">
        <v>1</v>
      </c>
      <c r="G18" s="22">
        <f t="shared" si="1"/>
        <v>0.4</v>
      </c>
      <c r="H18">
        <f t="shared" si="0"/>
        <v>40</v>
      </c>
    </row>
    <row r="19" spans="1:8" ht="15.75" thickBot="1">
      <c r="A19">
        <v>13</v>
      </c>
      <c r="B19" s="3" t="s">
        <v>0</v>
      </c>
      <c r="C19" s="3" t="s">
        <v>23</v>
      </c>
      <c r="D19" s="30">
        <v>7</v>
      </c>
      <c r="E19" s="30">
        <v>13</v>
      </c>
      <c r="F19" s="18">
        <v>1</v>
      </c>
      <c r="G19" s="22">
        <f t="shared" si="1"/>
        <v>0.4</v>
      </c>
      <c r="H19">
        <f t="shared" si="0"/>
        <v>40</v>
      </c>
    </row>
    <row r="20" spans="1:8" ht="15.75" thickBot="1">
      <c r="A20">
        <v>14</v>
      </c>
      <c r="B20" s="3" t="s">
        <v>0</v>
      </c>
      <c r="C20" s="3" t="s">
        <v>24</v>
      </c>
      <c r="D20" s="30">
        <v>7</v>
      </c>
      <c r="E20" s="30">
        <v>13</v>
      </c>
      <c r="F20" s="18">
        <v>1</v>
      </c>
      <c r="G20" s="22">
        <f t="shared" si="1"/>
        <v>0.4</v>
      </c>
      <c r="H20">
        <f t="shared" si="0"/>
        <v>40</v>
      </c>
    </row>
    <row r="21" spans="1:8" ht="15.75" thickBot="1">
      <c r="A21">
        <v>16</v>
      </c>
      <c r="B21" s="3" t="s">
        <v>0</v>
      </c>
      <c r="C21" s="3" t="s">
        <v>25</v>
      </c>
      <c r="D21" s="30">
        <v>7</v>
      </c>
      <c r="E21" s="30">
        <v>13</v>
      </c>
      <c r="F21" s="18">
        <v>1</v>
      </c>
      <c r="G21" s="22">
        <f t="shared" si="1"/>
        <v>0.4</v>
      </c>
      <c r="H21">
        <f t="shared" si="0"/>
        <v>40</v>
      </c>
    </row>
    <row r="22" spans="1:8">
      <c r="H22" s="27">
        <f>AVERAGE(H2:H21)</f>
        <v>52.85</v>
      </c>
    </row>
  </sheetData>
  <sortState ref="A2:H21">
    <sortCondition descending="1" ref="H2:H21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>
      <selection activeCell="L26" sqref="L26"/>
    </sheetView>
  </sheetViews>
  <sheetFormatPr defaultRowHeight="15"/>
  <cols>
    <col min="1" max="1" width="17.28515625" bestFit="1" customWidth="1"/>
    <col min="2" max="2" width="11.140625" customWidth="1"/>
    <col min="3" max="3" width="12.28515625" customWidth="1"/>
    <col min="4" max="4" width="13" customWidth="1"/>
    <col min="5" max="5" width="15.5703125" customWidth="1"/>
    <col min="6" max="6" width="22" customWidth="1"/>
    <col min="7" max="7" width="25.28515625" customWidth="1"/>
    <col min="8" max="8" width="9.140625" style="27"/>
  </cols>
  <sheetData>
    <row r="1" spans="1:8" s="20" customFormat="1" ht="51.75" thickBot="1">
      <c r="A1" s="20" t="s">
        <v>88</v>
      </c>
      <c r="B1" s="19" t="s">
        <v>68</v>
      </c>
      <c r="C1" s="19" t="s">
        <v>84</v>
      </c>
      <c r="D1" s="19" t="s">
        <v>82</v>
      </c>
      <c r="E1" s="19" t="s">
        <v>83</v>
      </c>
      <c r="F1" s="19" t="s">
        <v>85</v>
      </c>
      <c r="G1" s="21" t="s">
        <v>86</v>
      </c>
      <c r="H1" s="29" t="s">
        <v>87</v>
      </c>
    </row>
    <row r="2" spans="1:8" ht="18.75" thickBot="1">
      <c r="A2">
        <v>36</v>
      </c>
      <c r="B2" s="2" t="s">
        <v>1</v>
      </c>
      <c r="C2" s="16" t="s">
        <v>26</v>
      </c>
      <c r="D2" s="1">
        <v>6</v>
      </c>
      <c r="E2" s="1">
        <v>4</v>
      </c>
      <c r="F2" s="1">
        <v>4</v>
      </c>
      <c r="G2" s="12">
        <v>1</v>
      </c>
      <c r="H2" s="27">
        <f t="shared" ref="H2:H21" si="0">G2*100</f>
        <v>100</v>
      </c>
    </row>
    <row r="3" spans="1:8" ht="18.75" thickBot="1">
      <c r="A3">
        <v>32</v>
      </c>
      <c r="B3" s="2" t="s">
        <v>1</v>
      </c>
      <c r="C3" s="16" t="s">
        <v>27</v>
      </c>
      <c r="D3" s="1">
        <v>6</v>
      </c>
      <c r="E3" s="1">
        <v>4</v>
      </c>
      <c r="F3" s="1">
        <v>3</v>
      </c>
      <c r="G3" s="12">
        <v>0.9</v>
      </c>
      <c r="H3" s="27">
        <f t="shared" si="0"/>
        <v>90</v>
      </c>
    </row>
    <row r="4" spans="1:8" ht="18.75" thickBot="1">
      <c r="A4">
        <v>33</v>
      </c>
      <c r="B4" s="2" t="s">
        <v>1</v>
      </c>
      <c r="C4" s="16" t="s">
        <v>28</v>
      </c>
      <c r="D4" s="1">
        <v>6</v>
      </c>
      <c r="E4" s="1">
        <v>4</v>
      </c>
      <c r="F4" s="1">
        <v>3</v>
      </c>
      <c r="G4" s="12">
        <v>0.9</v>
      </c>
      <c r="H4" s="27">
        <f t="shared" si="0"/>
        <v>90</v>
      </c>
    </row>
    <row r="5" spans="1:8" ht="18.75" thickBot="1">
      <c r="A5">
        <v>35</v>
      </c>
      <c r="B5" s="2" t="s">
        <v>1</v>
      </c>
      <c r="C5" s="16" t="s">
        <v>30</v>
      </c>
      <c r="D5" s="1">
        <v>6</v>
      </c>
      <c r="E5" s="1">
        <v>4</v>
      </c>
      <c r="F5" s="1">
        <v>3</v>
      </c>
      <c r="G5" s="23">
        <v>0.9</v>
      </c>
      <c r="H5" s="27">
        <f t="shared" si="0"/>
        <v>90</v>
      </c>
    </row>
    <row r="6" spans="1:8" ht="18.75" thickBot="1">
      <c r="A6">
        <v>37</v>
      </c>
      <c r="B6" s="2" t="s">
        <v>1</v>
      </c>
      <c r="C6" s="16" t="s">
        <v>31</v>
      </c>
      <c r="D6" s="1">
        <v>6</v>
      </c>
      <c r="E6" s="1">
        <v>4</v>
      </c>
      <c r="F6" s="1">
        <v>3</v>
      </c>
      <c r="G6" s="12">
        <v>0.9</v>
      </c>
      <c r="H6" s="27">
        <f t="shared" si="0"/>
        <v>90</v>
      </c>
    </row>
    <row r="7" spans="1:8" ht="18.75" thickBot="1">
      <c r="A7">
        <v>39</v>
      </c>
      <c r="B7" s="2" t="s">
        <v>1</v>
      </c>
      <c r="C7" s="16" t="s">
        <v>32</v>
      </c>
      <c r="D7" s="1">
        <v>6</v>
      </c>
      <c r="E7" s="1">
        <v>4</v>
      </c>
      <c r="F7" s="1">
        <v>3</v>
      </c>
      <c r="G7" s="12">
        <v>0.9</v>
      </c>
      <c r="H7" s="27">
        <f t="shared" si="0"/>
        <v>90</v>
      </c>
    </row>
    <row r="8" spans="1:8" ht="18.75" thickBot="1">
      <c r="A8">
        <v>41</v>
      </c>
      <c r="B8" s="2" t="s">
        <v>1</v>
      </c>
      <c r="C8" s="16" t="s">
        <v>33</v>
      </c>
      <c r="D8" s="1">
        <v>6</v>
      </c>
      <c r="E8" s="1">
        <v>4</v>
      </c>
      <c r="F8" s="1">
        <v>3</v>
      </c>
      <c r="G8" s="12">
        <v>0.9</v>
      </c>
      <c r="H8" s="27">
        <f t="shared" si="0"/>
        <v>90</v>
      </c>
    </row>
    <row r="9" spans="1:8" ht="18.75" thickBot="1">
      <c r="A9">
        <v>38</v>
      </c>
      <c r="B9" s="2" t="s">
        <v>1</v>
      </c>
      <c r="C9" s="16" t="s">
        <v>34</v>
      </c>
      <c r="D9" s="1">
        <v>6</v>
      </c>
      <c r="E9" s="1">
        <v>4</v>
      </c>
      <c r="F9" s="1">
        <v>2</v>
      </c>
      <c r="G9" s="12">
        <v>0.8</v>
      </c>
      <c r="H9" s="27">
        <f t="shared" si="0"/>
        <v>80</v>
      </c>
    </row>
    <row r="10" spans="1:8" ht="18.75" thickBot="1">
      <c r="A10">
        <v>40</v>
      </c>
      <c r="B10" s="2" t="s">
        <v>1</v>
      </c>
      <c r="C10" s="16" t="s">
        <v>35</v>
      </c>
      <c r="D10" s="1">
        <v>6</v>
      </c>
      <c r="E10" s="1">
        <v>4</v>
      </c>
      <c r="F10" s="1">
        <v>2</v>
      </c>
      <c r="G10" s="12">
        <v>0.8</v>
      </c>
      <c r="H10" s="27">
        <f t="shared" si="0"/>
        <v>80</v>
      </c>
    </row>
    <row r="11" spans="1:8" ht="18.75" thickBot="1">
      <c r="A11">
        <v>24</v>
      </c>
      <c r="B11" s="2" t="s">
        <v>1</v>
      </c>
      <c r="C11" s="16" t="s">
        <v>36</v>
      </c>
      <c r="D11" s="1">
        <v>6</v>
      </c>
      <c r="E11" s="1">
        <v>4</v>
      </c>
      <c r="F11" s="1">
        <v>1</v>
      </c>
      <c r="G11" s="12">
        <v>0.7</v>
      </c>
      <c r="H11" s="27">
        <f t="shared" si="0"/>
        <v>70</v>
      </c>
    </row>
    <row r="12" spans="1:8" ht="18.75" thickBot="1">
      <c r="A12">
        <v>25</v>
      </c>
      <c r="B12" s="2" t="s">
        <v>1</v>
      </c>
      <c r="C12" s="16" t="s">
        <v>37</v>
      </c>
      <c r="D12" s="1">
        <v>6</v>
      </c>
      <c r="E12" s="1">
        <v>4</v>
      </c>
      <c r="F12" s="1">
        <v>1</v>
      </c>
      <c r="G12" s="12">
        <v>0.7</v>
      </c>
      <c r="H12" s="27">
        <f t="shared" si="0"/>
        <v>70</v>
      </c>
    </row>
    <row r="13" spans="1:8" ht="18.75" thickBot="1">
      <c r="A13">
        <v>26</v>
      </c>
      <c r="B13" s="2" t="s">
        <v>1</v>
      </c>
      <c r="C13" s="16" t="s">
        <v>38</v>
      </c>
      <c r="D13" s="1">
        <v>6</v>
      </c>
      <c r="E13" s="1">
        <v>4</v>
      </c>
      <c r="F13" s="1">
        <v>1</v>
      </c>
      <c r="G13" s="12">
        <v>0.7</v>
      </c>
      <c r="H13" s="27">
        <f t="shared" si="0"/>
        <v>70</v>
      </c>
    </row>
    <row r="14" spans="1:8" ht="18.75" thickBot="1">
      <c r="A14">
        <v>27</v>
      </c>
      <c r="B14" s="2" t="s">
        <v>1</v>
      </c>
      <c r="C14" s="16" t="s">
        <v>39</v>
      </c>
      <c r="D14" s="1">
        <v>6</v>
      </c>
      <c r="E14" s="1">
        <v>4</v>
      </c>
      <c r="F14" s="1">
        <v>1</v>
      </c>
      <c r="G14" s="12">
        <v>0.7</v>
      </c>
      <c r="H14" s="27">
        <f t="shared" si="0"/>
        <v>70</v>
      </c>
    </row>
    <row r="15" spans="1:8" ht="18.75" thickBot="1">
      <c r="A15">
        <v>28</v>
      </c>
      <c r="B15" s="2" t="s">
        <v>1</v>
      </c>
      <c r="C15" s="16" t="s">
        <v>40</v>
      </c>
      <c r="D15" s="1">
        <v>6</v>
      </c>
      <c r="E15" s="1">
        <v>4</v>
      </c>
      <c r="F15" s="1">
        <v>1</v>
      </c>
      <c r="G15" s="12">
        <v>0.7</v>
      </c>
      <c r="H15" s="27">
        <f t="shared" si="0"/>
        <v>70</v>
      </c>
    </row>
    <row r="16" spans="1:8" ht="18.75" thickBot="1">
      <c r="A16">
        <v>29</v>
      </c>
      <c r="B16" s="2" t="s">
        <v>1</v>
      </c>
      <c r="C16" s="16" t="s">
        <v>41</v>
      </c>
      <c r="D16" s="1">
        <v>6</v>
      </c>
      <c r="E16" s="1">
        <v>4</v>
      </c>
      <c r="F16" s="1">
        <v>1</v>
      </c>
      <c r="G16" s="12">
        <v>0.7</v>
      </c>
      <c r="H16" s="27">
        <f t="shared" si="0"/>
        <v>70</v>
      </c>
    </row>
    <row r="17" spans="1:8" ht="18.75" thickBot="1">
      <c r="A17">
        <v>30</v>
      </c>
      <c r="B17" s="2" t="s">
        <v>1</v>
      </c>
      <c r="C17" s="16" t="s">
        <v>42</v>
      </c>
      <c r="D17" s="1">
        <v>6</v>
      </c>
      <c r="E17" s="1">
        <v>4</v>
      </c>
      <c r="F17" s="1">
        <v>1</v>
      </c>
      <c r="G17" s="12">
        <v>0.7</v>
      </c>
      <c r="H17" s="27">
        <f t="shared" si="0"/>
        <v>70</v>
      </c>
    </row>
    <row r="18" spans="1:8" ht="18.75" thickBot="1">
      <c r="A18">
        <v>31</v>
      </c>
      <c r="B18" s="2" t="s">
        <v>1</v>
      </c>
      <c r="C18" s="16" t="s">
        <v>43</v>
      </c>
      <c r="D18" s="1">
        <v>6</v>
      </c>
      <c r="E18" s="1">
        <v>4</v>
      </c>
      <c r="F18" s="1">
        <v>1</v>
      </c>
      <c r="G18" s="12">
        <v>0.7</v>
      </c>
      <c r="H18" s="27">
        <f t="shared" si="0"/>
        <v>70</v>
      </c>
    </row>
    <row r="19" spans="1:8" ht="18.75" thickBot="1">
      <c r="A19">
        <v>34</v>
      </c>
      <c r="B19" s="2" t="s">
        <v>1</v>
      </c>
      <c r="C19" s="16" t="s">
        <v>29</v>
      </c>
      <c r="D19" s="1">
        <v>6</v>
      </c>
      <c r="E19" s="1">
        <v>4</v>
      </c>
      <c r="F19" s="1">
        <v>1</v>
      </c>
      <c r="G19" s="12">
        <v>0.7</v>
      </c>
      <c r="H19" s="27">
        <f t="shared" si="0"/>
        <v>70</v>
      </c>
    </row>
    <row r="20" spans="1:8" ht="18.75" thickBot="1">
      <c r="A20">
        <v>22</v>
      </c>
      <c r="B20" s="2" t="s">
        <v>1</v>
      </c>
      <c r="C20" s="16" t="s">
        <v>44</v>
      </c>
      <c r="D20" s="1">
        <v>6</v>
      </c>
      <c r="E20" s="1">
        <v>4</v>
      </c>
      <c r="F20" s="1">
        <v>0</v>
      </c>
      <c r="G20" s="12">
        <v>0.6</v>
      </c>
      <c r="H20" s="27">
        <f t="shared" si="0"/>
        <v>60</v>
      </c>
    </row>
    <row r="21" spans="1:8" ht="18.75" thickBot="1">
      <c r="A21">
        <v>23</v>
      </c>
      <c r="B21" s="2" t="s">
        <v>1</v>
      </c>
      <c r="C21" s="16" t="s">
        <v>45</v>
      </c>
      <c r="D21" s="1">
        <v>6</v>
      </c>
      <c r="E21" s="1">
        <v>4</v>
      </c>
      <c r="F21" s="1">
        <v>0</v>
      </c>
      <c r="G21" s="12">
        <v>0.6</v>
      </c>
      <c r="H21" s="27">
        <f t="shared" si="0"/>
        <v>60</v>
      </c>
    </row>
    <row r="22" spans="1:8">
      <c r="H22" s="27">
        <f>AVERAGE(H2:H21)</f>
        <v>77.5</v>
      </c>
    </row>
  </sheetData>
  <sortState ref="A2:H21">
    <sortCondition descending="1" ref="H2:H21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>
      <selection activeCell="M23" sqref="M23"/>
    </sheetView>
  </sheetViews>
  <sheetFormatPr defaultRowHeight="15"/>
  <cols>
    <col min="1" max="1" width="17.28515625" bestFit="1" customWidth="1"/>
    <col min="2" max="2" width="14.7109375" customWidth="1"/>
    <col min="4" max="4" width="15.28515625" customWidth="1"/>
    <col min="5" max="5" width="21.7109375" customWidth="1"/>
    <col min="6" max="6" width="20" customWidth="1"/>
    <col min="7" max="7" width="22.5703125" customWidth="1"/>
    <col min="8" max="8" width="9.140625" style="27"/>
  </cols>
  <sheetData>
    <row r="1" spans="1:8" s="20" customFormat="1" ht="51.75" thickBot="1">
      <c r="A1" s="20" t="s">
        <v>88</v>
      </c>
      <c r="B1" s="19" t="s">
        <v>68</v>
      </c>
      <c r="C1" s="19" t="s">
        <v>84</v>
      </c>
      <c r="D1" s="19" t="s">
        <v>82</v>
      </c>
      <c r="E1" s="19" t="s">
        <v>83</v>
      </c>
      <c r="F1" s="19" t="s">
        <v>85</v>
      </c>
      <c r="G1" s="21" t="s">
        <v>86</v>
      </c>
      <c r="H1" s="29" t="s">
        <v>87</v>
      </c>
    </row>
    <row r="2" spans="1:8" ht="18.75" thickBot="1">
      <c r="A2">
        <v>47</v>
      </c>
      <c r="B2" s="2" t="s">
        <v>2</v>
      </c>
      <c r="C2" s="17">
        <v>60397</v>
      </c>
      <c r="D2" s="1">
        <v>3</v>
      </c>
      <c r="E2" s="1">
        <v>16</v>
      </c>
      <c r="F2" s="17">
        <v>15</v>
      </c>
      <c r="G2" s="12">
        <v>0.95</v>
      </c>
      <c r="H2" s="27">
        <f t="shared" ref="H2:H21" si="0">G2*100</f>
        <v>95</v>
      </c>
    </row>
    <row r="3" spans="1:8" ht="18.75" thickBot="1">
      <c r="A3">
        <v>53</v>
      </c>
      <c r="B3" s="2" t="s">
        <v>2</v>
      </c>
      <c r="C3" s="17">
        <v>59849</v>
      </c>
      <c r="D3" s="1">
        <v>3</v>
      </c>
      <c r="E3" s="1">
        <v>16</v>
      </c>
      <c r="F3" s="17">
        <v>15</v>
      </c>
      <c r="G3" s="12">
        <v>0.95</v>
      </c>
      <c r="H3" s="27">
        <f t="shared" si="0"/>
        <v>95</v>
      </c>
    </row>
    <row r="4" spans="1:8" ht="18.75" thickBot="1">
      <c r="A4">
        <v>52</v>
      </c>
      <c r="B4" s="2" t="s">
        <v>2</v>
      </c>
      <c r="C4" s="17">
        <v>59853</v>
      </c>
      <c r="D4" s="1">
        <v>3</v>
      </c>
      <c r="E4" s="1">
        <v>16</v>
      </c>
      <c r="F4" s="17">
        <v>14</v>
      </c>
      <c r="G4" s="12">
        <v>0.89</v>
      </c>
      <c r="H4" s="27">
        <f t="shared" si="0"/>
        <v>89</v>
      </c>
    </row>
    <row r="5" spans="1:8" ht="18.75" thickBot="1">
      <c r="A5">
        <v>43</v>
      </c>
      <c r="B5" s="2" t="s">
        <v>2</v>
      </c>
      <c r="C5" s="17">
        <v>61439</v>
      </c>
      <c r="D5" s="1">
        <v>3</v>
      </c>
      <c r="E5" s="1">
        <v>16</v>
      </c>
      <c r="F5" s="17">
        <v>13</v>
      </c>
      <c r="G5" s="12">
        <v>0.84</v>
      </c>
      <c r="H5" s="27">
        <f t="shared" si="0"/>
        <v>84</v>
      </c>
    </row>
    <row r="6" spans="1:8" ht="18.75" thickBot="1">
      <c r="A6">
        <v>51</v>
      </c>
      <c r="B6" s="2" t="s">
        <v>2</v>
      </c>
      <c r="C6" s="17">
        <v>60096</v>
      </c>
      <c r="D6" s="1">
        <v>3</v>
      </c>
      <c r="E6" s="1">
        <v>16</v>
      </c>
      <c r="F6" s="17">
        <v>12</v>
      </c>
      <c r="G6" s="12">
        <v>0.79</v>
      </c>
      <c r="H6" s="27">
        <f t="shared" si="0"/>
        <v>79</v>
      </c>
    </row>
    <row r="7" spans="1:8" ht="18.75" thickBot="1">
      <c r="A7">
        <v>55</v>
      </c>
      <c r="B7" s="2" t="s">
        <v>2</v>
      </c>
      <c r="C7" s="17">
        <v>62148</v>
      </c>
      <c r="D7" s="1">
        <v>3</v>
      </c>
      <c r="E7" s="1">
        <v>16</v>
      </c>
      <c r="F7" s="17">
        <v>12</v>
      </c>
      <c r="G7" s="12">
        <v>0.79</v>
      </c>
      <c r="H7" s="27">
        <f t="shared" si="0"/>
        <v>79</v>
      </c>
    </row>
    <row r="8" spans="1:8" ht="18.75" thickBot="1">
      <c r="A8">
        <v>44</v>
      </c>
      <c r="B8" s="2" t="s">
        <v>2</v>
      </c>
      <c r="C8" s="17">
        <v>61412</v>
      </c>
      <c r="D8" s="1">
        <v>3</v>
      </c>
      <c r="E8" s="1">
        <v>16</v>
      </c>
      <c r="F8" s="17">
        <v>11</v>
      </c>
      <c r="G8" s="12">
        <v>0.74</v>
      </c>
      <c r="H8" s="27">
        <f t="shared" si="0"/>
        <v>74</v>
      </c>
    </row>
    <row r="9" spans="1:8" ht="18.75" thickBot="1">
      <c r="A9">
        <v>60</v>
      </c>
      <c r="B9" s="2" t="s">
        <v>2</v>
      </c>
      <c r="C9" s="17">
        <v>60404</v>
      </c>
      <c r="D9" s="1">
        <v>3</v>
      </c>
      <c r="E9" s="1">
        <v>16</v>
      </c>
      <c r="F9" s="17">
        <v>11</v>
      </c>
      <c r="G9" s="12">
        <v>0.74</v>
      </c>
      <c r="H9" s="27">
        <f t="shared" si="0"/>
        <v>74</v>
      </c>
    </row>
    <row r="10" spans="1:8" ht="18.75" thickBot="1">
      <c r="A10">
        <v>46</v>
      </c>
      <c r="B10" s="2" t="s">
        <v>2</v>
      </c>
      <c r="C10" s="17">
        <v>60405</v>
      </c>
      <c r="D10" s="1">
        <v>3</v>
      </c>
      <c r="E10" s="1">
        <v>16</v>
      </c>
      <c r="F10" s="17">
        <v>10</v>
      </c>
      <c r="G10" s="12">
        <v>0.68</v>
      </c>
      <c r="H10" s="27">
        <f t="shared" si="0"/>
        <v>68</v>
      </c>
    </row>
    <row r="11" spans="1:8" ht="18.75" thickBot="1">
      <c r="A11">
        <v>49</v>
      </c>
      <c r="B11" s="2" t="s">
        <v>2</v>
      </c>
      <c r="C11" s="17">
        <v>60098</v>
      </c>
      <c r="D11" s="1">
        <v>3</v>
      </c>
      <c r="E11" s="1">
        <v>16</v>
      </c>
      <c r="F11" s="17">
        <v>10</v>
      </c>
      <c r="G11" s="12">
        <v>0.68</v>
      </c>
      <c r="H11" s="27">
        <f t="shared" si="0"/>
        <v>68</v>
      </c>
    </row>
    <row r="12" spans="1:8" ht="18.75" thickBot="1">
      <c r="A12">
        <v>50</v>
      </c>
      <c r="B12" s="2" t="s">
        <v>2</v>
      </c>
      <c r="C12" s="17">
        <v>60097</v>
      </c>
      <c r="D12" s="1">
        <v>3</v>
      </c>
      <c r="E12" s="1">
        <v>16</v>
      </c>
      <c r="F12" s="17">
        <v>10</v>
      </c>
      <c r="G12" s="12">
        <v>0.68</v>
      </c>
      <c r="H12" s="27">
        <f t="shared" si="0"/>
        <v>68</v>
      </c>
    </row>
    <row r="13" spans="1:8" ht="18.75" thickBot="1">
      <c r="A13">
        <v>57</v>
      </c>
      <c r="B13" s="2" t="s">
        <v>2</v>
      </c>
      <c r="C13" s="17">
        <v>59769</v>
      </c>
      <c r="D13" s="1">
        <v>3</v>
      </c>
      <c r="E13" s="1">
        <v>16</v>
      </c>
      <c r="F13" s="17">
        <v>10</v>
      </c>
      <c r="G13" s="12">
        <v>0.68</v>
      </c>
      <c r="H13" s="27">
        <f t="shared" si="0"/>
        <v>68</v>
      </c>
    </row>
    <row r="14" spans="1:8" ht="18.75" thickBot="1">
      <c r="A14">
        <v>61</v>
      </c>
      <c r="B14" s="2" t="s">
        <v>2</v>
      </c>
      <c r="C14" s="17">
        <v>52063</v>
      </c>
      <c r="D14" s="1">
        <v>3</v>
      </c>
      <c r="E14" s="1">
        <v>16</v>
      </c>
      <c r="F14" s="17">
        <v>10</v>
      </c>
      <c r="G14" s="12">
        <v>0.68</v>
      </c>
      <c r="H14" s="27">
        <f t="shared" si="0"/>
        <v>68</v>
      </c>
    </row>
    <row r="15" spans="1:8" ht="18.75" thickBot="1">
      <c r="A15">
        <v>42</v>
      </c>
      <c r="B15" s="2" t="s">
        <v>2</v>
      </c>
      <c r="C15" s="17">
        <v>61346</v>
      </c>
      <c r="D15" s="1">
        <v>3</v>
      </c>
      <c r="E15" s="1">
        <v>16</v>
      </c>
      <c r="F15" s="17">
        <v>9</v>
      </c>
      <c r="G15" s="12">
        <v>0.63</v>
      </c>
      <c r="H15" s="27">
        <f t="shared" si="0"/>
        <v>63</v>
      </c>
    </row>
    <row r="16" spans="1:8" ht="18.75" thickBot="1">
      <c r="A16">
        <v>54</v>
      </c>
      <c r="B16" s="2" t="s">
        <v>2</v>
      </c>
      <c r="C16" s="17">
        <v>59787</v>
      </c>
      <c r="D16" s="1">
        <v>3</v>
      </c>
      <c r="E16" s="1">
        <v>16</v>
      </c>
      <c r="F16" s="17">
        <v>9</v>
      </c>
      <c r="G16" s="12">
        <v>0.63</v>
      </c>
      <c r="H16" s="27">
        <f t="shared" si="0"/>
        <v>63</v>
      </c>
    </row>
    <row r="17" spans="1:8" ht="18.75" thickBot="1">
      <c r="A17">
        <v>56</v>
      </c>
      <c r="B17" s="2" t="s">
        <v>2</v>
      </c>
      <c r="C17" s="17">
        <v>59766</v>
      </c>
      <c r="D17" s="1">
        <v>3</v>
      </c>
      <c r="E17" s="1">
        <v>16</v>
      </c>
      <c r="F17" s="17">
        <v>9</v>
      </c>
      <c r="G17" s="12">
        <v>0.63</v>
      </c>
      <c r="H17" s="27">
        <f t="shared" si="0"/>
        <v>63</v>
      </c>
    </row>
    <row r="18" spans="1:8" ht="18.75" thickBot="1">
      <c r="A18">
        <v>58</v>
      </c>
      <c r="B18" s="2" t="s">
        <v>2</v>
      </c>
      <c r="C18" s="17">
        <v>59771</v>
      </c>
      <c r="D18" s="1">
        <v>3</v>
      </c>
      <c r="E18" s="1">
        <v>16</v>
      </c>
      <c r="F18" s="17">
        <v>9</v>
      </c>
      <c r="G18" s="12">
        <v>0.63</v>
      </c>
      <c r="H18" s="27">
        <f t="shared" si="0"/>
        <v>63</v>
      </c>
    </row>
    <row r="19" spans="1:8" ht="18.75" thickBot="1">
      <c r="A19">
        <v>59</v>
      </c>
      <c r="B19" s="2" t="s">
        <v>2</v>
      </c>
      <c r="C19" s="17">
        <v>61462</v>
      </c>
      <c r="D19" s="1">
        <v>3</v>
      </c>
      <c r="E19" s="1">
        <v>16</v>
      </c>
      <c r="F19" s="17">
        <v>8</v>
      </c>
      <c r="G19" s="12">
        <v>0.57999999999999996</v>
      </c>
      <c r="H19" s="27">
        <f t="shared" si="0"/>
        <v>57.999999999999993</v>
      </c>
    </row>
    <row r="20" spans="1:8" ht="18.75" thickBot="1">
      <c r="A20">
        <v>45</v>
      </c>
      <c r="B20" s="2" t="s">
        <v>2</v>
      </c>
      <c r="C20" s="17">
        <v>60895</v>
      </c>
      <c r="D20" s="1">
        <v>3</v>
      </c>
      <c r="E20" s="1">
        <v>16</v>
      </c>
      <c r="F20" s="17">
        <v>6</v>
      </c>
      <c r="G20" s="12">
        <v>0.47</v>
      </c>
      <c r="H20" s="27">
        <f t="shared" si="0"/>
        <v>47</v>
      </c>
    </row>
    <row r="21" spans="1:8" ht="18.75" thickBot="1">
      <c r="A21">
        <v>48</v>
      </c>
      <c r="B21" s="2" t="s">
        <v>2</v>
      </c>
      <c r="C21" s="17">
        <v>60311</v>
      </c>
      <c r="D21" s="1">
        <v>3</v>
      </c>
      <c r="E21" s="1">
        <v>16</v>
      </c>
      <c r="F21" s="17">
        <v>5</v>
      </c>
      <c r="G21" s="12">
        <v>0.42</v>
      </c>
      <c r="H21" s="27">
        <f t="shared" si="0"/>
        <v>42</v>
      </c>
    </row>
    <row r="22" spans="1:8">
      <c r="A22" t="s">
        <v>89</v>
      </c>
      <c r="H22" s="27">
        <f>AVERAGE(H2:H21)</f>
        <v>70.400000000000006</v>
      </c>
    </row>
  </sheetData>
  <sortState ref="A2:H21">
    <sortCondition descending="1" ref="H2:H2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Graph</vt:lpstr>
      <vt:lpstr>descriptive statistics</vt:lpstr>
      <vt:lpstr>IndividualAverages</vt:lpstr>
      <vt:lpstr>GlobalAverage</vt:lpstr>
      <vt:lpstr>MinuminRequired</vt:lpstr>
      <vt:lpstr>Raw_Data</vt:lpstr>
      <vt:lpstr>UCSorted_Data</vt:lpstr>
      <vt:lpstr>UMSorted_Data</vt:lpstr>
      <vt:lpstr>UMNSorted_Data</vt:lpstr>
      <vt:lpstr>OSUSorted_Data</vt:lpstr>
      <vt:lpstr>Histogram</vt:lpstr>
    </vt:vector>
  </TitlesOfParts>
  <Company>University of Cincinnati Libraries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E Koshoffer</dc:creator>
  <cp:lastModifiedBy>Amy E Koshoffer</cp:lastModifiedBy>
  <dcterms:created xsi:type="dcterms:W3CDTF">2017-04-25T14:08:17Z</dcterms:created>
  <dcterms:modified xsi:type="dcterms:W3CDTF">2018-01-11T20:31:56Z</dcterms:modified>
</cp:coreProperties>
</file>