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30" windowHeight="17265"/>
  </bookViews>
  <sheets>
    <sheet name="pcocessedData" sheetId="2" r:id="rId1"/>
  </sheets>
  <definedNames>
    <definedName name="_xlnm._FilterDatabase" localSheetId="0" hidden="1">pcocessedData!#REF!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" l="1"/>
  <c r="C47" i="2"/>
  <c r="C48" i="2"/>
  <c r="C42" i="2"/>
  <c r="D46" i="2"/>
  <c r="D47" i="2"/>
  <c r="D48" i="2"/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F31" i="2" s="1"/>
  <c r="D4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  <c r="F24" i="2" l="1"/>
  <c r="F25" i="2"/>
  <c r="F26" i="2"/>
  <c r="F27" i="2"/>
  <c r="F28" i="2"/>
  <c r="F29" i="2"/>
  <c r="F30" i="2"/>
  <c r="F4" i="2"/>
  <c r="F2" i="2"/>
  <c r="F3" i="2"/>
  <c r="C45" i="2"/>
  <c r="C44" i="2"/>
  <c r="C43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<sst xmlns="http://schemas.openxmlformats.org/spreadsheetml/2006/main" count="30" uniqueCount="12">
  <si>
    <t>Month</t>
  </si>
  <si>
    <t>Month_average (ug/m3)</t>
  </si>
  <si>
    <t>EPA standard</t>
  </si>
  <si>
    <t>ATSDR Standard</t>
  </si>
  <si>
    <t>WHO Standard</t>
  </si>
  <si>
    <t xml:space="preserve"> --</t>
  </si>
  <si>
    <t xml:space="preserve"> --                 Sample not taken or invalid</t>
  </si>
  <si>
    <t>Manganese (μg/m3)</t>
  </si>
  <si>
    <t>Manganese (ng/m3)</t>
  </si>
  <si>
    <t>Month_condition</t>
  </si>
  <si>
    <t>Date_day</t>
  </si>
  <si>
    <t>Date_Month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</si>
</sst>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Arial"/>
      <family val="2"/>
    </font>
    <font>
      <sz val="10"/>
      <color rgb="FF151515"/>
      <name val="&quot;Lucida Sans Unicode&quot;"/>
    </font>
    <font>
      <sz val="10"/>
      <color rgb="FF151515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17" fontId="3" fillId="0" borderId="1" xfId="0" applyNumberFormat="1" applyFont="1" applyFill="1" applyBorder="1" applyAlignment="1">
      <alignment vertical="top"/>
    </xf>
    <xf numFmtId="14" fontId="4" fillId="3" borderId="2" xfId="0" applyNumberFormat="1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vertical="top" wrapText="1"/>
    </xf>
    <xf numFmtId="14" fontId="4" fillId="2" borderId="3" xfId="0" applyNumberFormat="1" applyFont="1" applyFill="1" applyBorder="1" applyAlignment="1">
      <alignment vertical="top" wrapText="1"/>
    </xf>
    <xf numFmtId="14" fontId="4" fillId="3" borderId="3" xfId="0" applyNumberFormat="1" applyFont="1" applyFill="1" applyBorder="1" applyAlignment="1">
      <alignment vertical="top" wrapText="1"/>
    </xf>
    <xf numFmtId="17" fontId="3" fillId="0" borderId="0" xfId="0" applyNumberFormat="1" applyFont="1" applyFill="1" applyBorder="1" applyAlignment="1">
      <alignment vertical="top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Concentration of Manganese</a:t>
            </a:r>
            <a:r>
              <a:rPr lang="en-US" sz="1800" baseline="0"/>
              <a:t> (PM</a:t>
            </a:r>
            <a:r>
              <a:rPr lang="en-US" sz="1800"/>
              <a:t>10)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pcocessedData!$F$1</c:f>
              <c:strCache>
                <c:ptCount val="1"/>
                <c:pt idx="0">
                  <c:v>Month_average (ug/m3)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A7-4235-9553-A71D54AC2AEE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A7-4235-9553-A71D54AC2AEE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A7-4235-9553-A71D54AC2AEE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A7-4235-9553-A71D54AC2AEE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A7-4235-9553-A71D54AC2AE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A7-4235-9553-A71D54AC2AE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A7-4235-9553-A71D54AC2A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A7-4235-9553-A71D54AC2AE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6A7-4235-9553-A71D54AC2AE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A7-4235-9553-A71D54AC2AE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6A7-4235-9553-A71D54AC2AEE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A7-4235-9553-A71D54AC2AEE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6A7-4235-9553-A71D54AC2AEE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A7-4235-9553-A71D54AC2AEE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16A7-4235-9553-A71D54AC2AEE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6A7-4235-9553-A71D54AC2AEE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6A7-4235-9553-A71D54AC2AEE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16A7-4235-9553-A71D54AC2AEE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16A7-4235-9553-A71D54AC2AEE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6A7-4235-9553-A71D54AC2AEE}"/>
              </c:ext>
            </c:extLst>
          </c:dPt>
          <c:xVal>
            <c:numRef>
              <c:f>pcocessedData!$E$2:$E$31</c:f>
              <c:numCache>
                <c:formatCode>mmm\-yy</c:formatCode>
                <c:ptCount val="30"/>
                <c:pt idx="0">
                  <c:v>40035</c:v>
                </c:pt>
                <c:pt idx="1">
                  <c:v>40066</c:v>
                </c:pt>
                <c:pt idx="2">
                  <c:v>40096</c:v>
                </c:pt>
                <c:pt idx="3">
                  <c:v>40127</c:v>
                </c:pt>
                <c:pt idx="4">
                  <c:v>40157</c:v>
                </c:pt>
                <c:pt idx="5">
                  <c:v>40188</c:v>
                </c:pt>
                <c:pt idx="6">
                  <c:v>40219</c:v>
                </c:pt>
                <c:pt idx="7">
                  <c:v>40247</c:v>
                </c:pt>
                <c:pt idx="8">
                  <c:v>40278</c:v>
                </c:pt>
                <c:pt idx="9">
                  <c:v>40308</c:v>
                </c:pt>
                <c:pt idx="10">
                  <c:v>40339</c:v>
                </c:pt>
                <c:pt idx="11">
                  <c:v>40369</c:v>
                </c:pt>
                <c:pt idx="12">
                  <c:v>40400</c:v>
                </c:pt>
                <c:pt idx="13">
                  <c:v>40431</c:v>
                </c:pt>
                <c:pt idx="14">
                  <c:v>40461</c:v>
                </c:pt>
                <c:pt idx="15">
                  <c:v>40492</c:v>
                </c:pt>
                <c:pt idx="16">
                  <c:v>40522</c:v>
                </c:pt>
                <c:pt idx="17">
                  <c:v>40553</c:v>
                </c:pt>
                <c:pt idx="18">
                  <c:v>40584</c:v>
                </c:pt>
                <c:pt idx="19">
                  <c:v>40612</c:v>
                </c:pt>
                <c:pt idx="20">
                  <c:v>40643</c:v>
                </c:pt>
                <c:pt idx="21">
                  <c:v>40673</c:v>
                </c:pt>
                <c:pt idx="22">
                  <c:v>40704</c:v>
                </c:pt>
                <c:pt idx="23">
                  <c:v>40734</c:v>
                </c:pt>
                <c:pt idx="24">
                  <c:v>40765</c:v>
                </c:pt>
                <c:pt idx="25">
                  <c:v>40796</c:v>
                </c:pt>
                <c:pt idx="26">
                  <c:v>40826</c:v>
                </c:pt>
                <c:pt idx="27">
                  <c:v>40857</c:v>
                </c:pt>
                <c:pt idx="28">
                  <c:v>40887</c:v>
                </c:pt>
                <c:pt idx="29">
                  <c:v>40918</c:v>
                </c:pt>
              </c:numCache>
            </c:numRef>
          </c:xVal>
          <c:yVal>
            <c:numRef>
              <c:f>pcocessedData!$F$2:$F$31</c:f>
              <c:numCache>
                <c:formatCode>General</c:formatCode>
                <c:ptCount val="30"/>
                <c:pt idx="0">
                  <c:v>2.4905000000000004E-2</c:v>
                </c:pt>
                <c:pt idx="1">
                  <c:v>0.16795999999999997</c:v>
                </c:pt>
                <c:pt idx="2">
                  <c:v>4.4400000000000004E-3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1.0699999999999999E-2</c:v>
                </c:pt>
                <c:pt idx="23">
                  <c:v>0.40440000000000004</c:v>
                </c:pt>
                <c:pt idx="24">
                  <c:v>0.51723666666666668</c:v>
                </c:pt>
                <c:pt idx="25">
                  <c:v>0.51432599999999995</c:v>
                </c:pt>
                <c:pt idx="26">
                  <c:v>0.76113600000000003</c:v>
                </c:pt>
                <c:pt idx="27">
                  <c:v>3.56E-2</c:v>
                </c:pt>
                <c:pt idx="28">
                  <c:v>0.48280200000000006</c:v>
                </c:pt>
                <c:pt idx="29">
                  <c:v>0.10189200000000001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40-40F2-B736-95FE37438796}"/>
            </c:ext>
          </c:extLst>
        </c:ser>
        <c:ser>
          <c:idx val="1"/>
          <c:order val="1"/>
          <c:tx>
            <c:strRef>
              <c:f>pcocessedData!$G$1</c:f>
              <c:strCache>
                <c:ptCount val="1"/>
                <c:pt idx="0">
                  <c:v>EPA standard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pcocessedData!$E$2:$E$31</c:f>
              <c:numCache>
                <c:formatCode>mmm\-yy</c:formatCode>
                <c:ptCount val="30"/>
                <c:pt idx="0">
                  <c:v>40035</c:v>
                </c:pt>
                <c:pt idx="1">
                  <c:v>40066</c:v>
                </c:pt>
                <c:pt idx="2">
                  <c:v>40096</c:v>
                </c:pt>
                <c:pt idx="3">
                  <c:v>40127</c:v>
                </c:pt>
                <c:pt idx="4">
                  <c:v>40157</c:v>
                </c:pt>
                <c:pt idx="5">
                  <c:v>40188</c:v>
                </c:pt>
                <c:pt idx="6">
                  <c:v>40219</c:v>
                </c:pt>
                <c:pt idx="7">
                  <c:v>40247</c:v>
                </c:pt>
                <c:pt idx="8">
                  <c:v>40278</c:v>
                </c:pt>
                <c:pt idx="9">
                  <c:v>40308</c:v>
                </c:pt>
                <c:pt idx="10">
                  <c:v>40339</c:v>
                </c:pt>
                <c:pt idx="11">
                  <c:v>40369</c:v>
                </c:pt>
                <c:pt idx="12">
                  <c:v>40400</c:v>
                </c:pt>
                <c:pt idx="13">
                  <c:v>40431</c:v>
                </c:pt>
                <c:pt idx="14">
                  <c:v>40461</c:v>
                </c:pt>
                <c:pt idx="15">
                  <c:v>40492</c:v>
                </c:pt>
                <c:pt idx="16">
                  <c:v>40522</c:v>
                </c:pt>
                <c:pt idx="17">
                  <c:v>40553</c:v>
                </c:pt>
                <c:pt idx="18">
                  <c:v>40584</c:v>
                </c:pt>
                <c:pt idx="19">
                  <c:v>40612</c:v>
                </c:pt>
                <c:pt idx="20">
                  <c:v>40643</c:v>
                </c:pt>
                <c:pt idx="21">
                  <c:v>40673</c:v>
                </c:pt>
                <c:pt idx="22">
                  <c:v>40704</c:v>
                </c:pt>
                <c:pt idx="23">
                  <c:v>40734</c:v>
                </c:pt>
                <c:pt idx="24">
                  <c:v>40765</c:v>
                </c:pt>
                <c:pt idx="25">
                  <c:v>40796</c:v>
                </c:pt>
                <c:pt idx="26">
                  <c:v>40826</c:v>
                </c:pt>
                <c:pt idx="27">
                  <c:v>40857</c:v>
                </c:pt>
                <c:pt idx="28">
                  <c:v>40887</c:v>
                </c:pt>
                <c:pt idx="29">
                  <c:v>40918</c:v>
                </c:pt>
              </c:numCache>
            </c:numRef>
          </c:xVal>
          <c:yVal>
            <c:numRef>
              <c:f>pcocessedData!$G$2:$G$31</c:f>
              <c:numCache>
                <c:formatCode>General</c:formatCode>
                <c:ptCount val="3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40-40F2-B736-95FE37438796}"/>
            </c:ext>
          </c:extLst>
        </c:ser>
        <c:ser>
          <c:idx val="2"/>
          <c:order val="2"/>
          <c:tx>
            <c:strRef>
              <c:f>pcocessedData!$H$1</c:f>
              <c:strCache>
                <c:ptCount val="1"/>
                <c:pt idx="0">
                  <c:v>ATSDR Standard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pcocessedData!$E$2:$E$31</c:f>
              <c:numCache>
                <c:formatCode>mmm\-yy</c:formatCode>
                <c:ptCount val="30"/>
                <c:pt idx="0">
                  <c:v>40035</c:v>
                </c:pt>
                <c:pt idx="1">
                  <c:v>40066</c:v>
                </c:pt>
                <c:pt idx="2">
                  <c:v>40096</c:v>
                </c:pt>
                <c:pt idx="3">
                  <c:v>40127</c:v>
                </c:pt>
                <c:pt idx="4">
                  <c:v>40157</c:v>
                </c:pt>
                <c:pt idx="5">
                  <c:v>40188</c:v>
                </c:pt>
                <c:pt idx="6">
                  <c:v>40219</c:v>
                </c:pt>
                <c:pt idx="7">
                  <c:v>40247</c:v>
                </c:pt>
                <c:pt idx="8">
                  <c:v>40278</c:v>
                </c:pt>
                <c:pt idx="9">
                  <c:v>40308</c:v>
                </c:pt>
                <c:pt idx="10">
                  <c:v>40339</c:v>
                </c:pt>
                <c:pt idx="11">
                  <c:v>40369</c:v>
                </c:pt>
                <c:pt idx="12">
                  <c:v>40400</c:v>
                </c:pt>
                <c:pt idx="13">
                  <c:v>40431</c:v>
                </c:pt>
                <c:pt idx="14">
                  <c:v>40461</c:v>
                </c:pt>
                <c:pt idx="15">
                  <c:v>40492</c:v>
                </c:pt>
                <c:pt idx="16">
                  <c:v>40522</c:v>
                </c:pt>
                <c:pt idx="17">
                  <c:v>40553</c:v>
                </c:pt>
                <c:pt idx="18">
                  <c:v>40584</c:v>
                </c:pt>
                <c:pt idx="19">
                  <c:v>40612</c:v>
                </c:pt>
                <c:pt idx="20">
                  <c:v>40643</c:v>
                </c:pt>
                <c:pt idx="21">
                  <c:v>40673</c:v>
                </c:pt>
                <c:pt idx="22">
                  <c:v>40704</c:v>
                </c:pt>
                <c:pt idx="23">
                  <c:v>40734</c:v>
                </c:pt>
                <c:pt idx="24">
                  <c:v>40765</c:v>
                </c:pt>
                <c:pt idx="25">
                  <c:v>40796</c:v>
                </c:pt>
                <c:pt idx="26">
                  <c:v>40826</c:v>
                </c:pt>
                <c:pt idx="27">
                  <c:v>40857</c:v>
                </c:pt>
                <c:pt idx="28">
                  <c:v>40887</c:v>
                </c:pt>
                <c:pt idx="29">
                  <c:v>40918</c:v>
                </c:pt>
              </c:numCache>
            </c:numRef>
          </c:xVal>
          <c:yVal>
            <c:numRef>
              <c:f>pcocessedData!$H$2:$H$31</c:f>
              <c:numCache>
                <c:formatCode>General</c:formatCode>
                <c:ptCount val="3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27-4747-8F5B-ED389AC1F4FD}"/>
            </c:ext>
          </c:extLst>
        </c:ser>
        <c:ser>
          <c:idx val="3"/>
          <c:order val="3"/>
          <c:tx>
            <c:strRef>
              <c:f>pcocessedData!$I$1</c:f>
              <c:strCache>
                <c:ptCount val="1"/>
                <c:pt idx="0">
                  <c:v>WHO Standard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pcocessedData!$E$2:$E$31</c:f>
              <c:numCache>
                <c:formatCode>mmm\-yy</c:formatCode>
                <c:ptCount val="30"/>
                <c:pt idx="0">
                  <c:v>40035</c:v>
                </c:pt>
                <c:pt idx="1">
                  <c:v>40066</c:v>
                </c:pt>
                <c:pt idx="2">
                  <c:v>40096</c:v>
                </c:pt>
                <c:pt idx="3">
                  <c:v>40127</c:v>
                </c:pt>
                <c:pt idx="4">
                  <c:v>40157</c:v>
                </c:pt>
                <c:pt idx="5">
                  <c:v>40188</c:v>
                </c:pt>
                <c:pt idx="6">
                  <c:v>40219</c:v>
                </c:pt>
                <c:pt idx="7">
                  <c:v>40247</c:v>
                </c:pt>
                <c:pt idx="8">
                  <c:v>40278</c:v>
                </c:pt>
                <c:pt idx="9">
                  <c:v>40308</c:v>
                </c:pt>
                <c:pt idx="10">
                  <c:v>40339</c:v>
                </c:pt>
                <c:pt idx="11">
                  <c:v>40369</c:v>
                </c:pt>
                <c:pt idx="12">
                  <c:v>40400</c:v>
                </c:pt>
                <c:pt idx="13">
                  <c:v>40431</c:v>
                </c:pt>
                <c:pt idx="14">
                  <c:v>40461</c:v>
                </c:pt>
                <c:pt idx="15">
                  <c:v>40492</c:v>
                </c:pt>
                <c:pt idx="16">
                  <c:v>40522</c:v>
                </c:pt>
                <c:pt idx="17">
                  <c:v>40553</c:v>
                </c:pt>
                <c:pt idx="18">
                  <c:v>40584</c:v>
                </c:pt>
                <c:pt idx="19">
                  <c:v>40612</c:v>
                </c:pt>
                <c:pt idx="20">
                  <c:v>40643</c:v>
                </c:pt>
                <c:pt idx="21">
                  <c:v>40673</c:v>
                </c:pt>
                <c:pt idx="22">
                  <c:v>40704</c:v>
                </c:pt>
                <c:pt idx="23">
                  <c:v>40734</c:v>
                </c:pt>
                <c:pt idx="24">
                  <c:v>40765</c:v>
                </c:pt>
                <c:pt idx="25">
                  <c:v>40796</c:v>
                </c:pt>
                <c:pt idx="26">
                  <c:v>40826</c:v>
                </c:pt>
                <c:pt idx="27">
                  <c:v>40857</c:v>
                </c:pt>
                <c:pt idx="28">
                  <c:v>40887</c:v>
                </c:pt>
                <c:pt idx="29">
                  <c:v>40918</c:v>
                </c:pt>
              </c:numCache>
            </c:numRef>
          </c:xVal>
          <c:yVal>
            <c:numRef>
              <c:f>pcocessedData!$I$2:$I$31</c:f>
              <c:numCache>
                <c:formatCode>General</c:formatCode>
                <c:ptCount val="30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27-4747-8F5B-ED389AC1F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586040"/>
        <c:axId val="592586368"/>
      </c:scatterChart>
      <c:valAx>
        <c:axId val="592586040"/>
        <c:scaling>
          <c:orientation val="minMax"/>
          <c:max val="40930"/>
          <c:min val="400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586368"/>
        <c:crosses val="autoZero"/>
        <c:crossBetween val="midCat"/>
        <c:majorUnit val="30"/>
      </c:valAx>
      <c:valAx>
        <c:axId val="592586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ug/m3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586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7027119</xdr:colOff>
      <xdr:row>12</xdr:row>
      <xdr:rowOff>143261</xdr:rowOff>
    </xdr:from>
    <xdr:to>
      <xdr:col>22</xdr:col>
      <xdr:colOff>311022</xdr:colOff>
      <xdr:row>32</xdr:row>
      <xdr:rowOff>175918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="98" zoomScaleNormal="98" workbookViewId="0">
      <selection activeCell="H23" sqref="H23"/>
    </sheetView>
  </sheetViews>
  <sheetFormatPr defaultRowHeight="15"/>
  <cols>
    <col min="1" max="1" width="12.42578125" bestFit="1" customWidth="1"/>
    <col min="2" max="3" width="19" bestFit="1" customWidth="1"/>
    <col min="5" max="5" width="11.7109375" bestFit="1" customWidth="1"/>
    <col min="6" max="6" width="21" bestFit="1" customWidth="1"/>
    <col min="7" max="7" width="12.85546875" bestFit="1" customWidth="1"/>
    <col min="8" max="8" width="15.5703125" bestFit="1" customWidth="1"/>
    <col min="9" max="9" width="14" bestFit="1" customWidth="1"/>
    <col min="10" max="10" width="15" bestFit="1" customWidth="1"/>
    <col min="11" max="11" width="15.85546875" customWidth="1"/>
  </cols>
  <sheetData>
    <row r="1" spans="1:10">
      <c r="A1" s="2" t="s">
        <v>10</v>
      </c>
      <c r="B1" s="2" t="s">
        <v>7</v>
      </c>
      <c r="C1" s="2" t="s">
        <v>8</v>
      </c>
      <c r="D1" s="3" t="s">
        <v>0</v>
      </c>
      <c r="E1" s="3" t="s">
        <v>11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9</v>
      </c>
    </row>
    <row r="2" spans="1:10" ht="15.75" thickBot="1">
      <c r="A2" s="7">
        <v>40037</v>
      </c>
      <c r="B2">
        <v>0.03</v>
      </c>
      <c r="C2" s="1">
        <f>B2*1000</f>
        <v>30</v>
      </c>
      <c r="D2" t="str">
        <f>TEXT(A2,"m")</f>
        <v>8</v>
      </c>
      <c r="E2" s="6">
        <v>40035</v>
      </c>
      <c r="F2" s="12">
        <f>AVERAGEIF($D$2:$D$11,J2,$B$2:$B$11)</f>
        <v>2.4905000000000004E-2</v>
      </c>
      <c r="G2">
        <v>0.05</v>
      </c>
      <c r="H2">
        <v>0.3</v>
      </c>
      <c r="I2">
        <v>0.15</v>
      </c>
      <c r="J2" s="5">
        <v>8</v>
      </c>
    </row>
    <row r="3" spans="1:10" ht="15.75" thickBot="1">
      <c r="A3" s="8">
        <v>40042</v>
      </c>
      <c r="B3">
        <v>5.4600000000000003E-2</v>
      </c>
      <c r="C3" s="1">
        <f t="shared" ref="C3:C48" si="0">B3*1000</f>
        <v>54.6</v>
      </c>
      <c r="D3" t="str">
        <f t="shared" ref="D3:D48" si="1">TEXT(A3,"m")</f>
        <v>8</v>
      </c>
      <c r="E3" s="6">
        <v>40066</v>
      </c>
      <c r="F3" s="1">
        <f t="shared" ref="F3:F4" si="2">AVERAGEIF($D$2:$D$11,J3,$B$2:$B$11)</f>
        <v>0.16795999999999997</v>
      </c>
      <c r="G3">
        <v>0.05</v>
      </c>
      <c r="H3">
        <v>0.3</v>
      </c>
      <c r="I3">
        <v>0.15</v>
      </c>
      <c r="J3" s="5">
        <v>9</v>
      </c>
    </row>
    <row r="4" spans="1:10" ht="15.75" thickBot="1">
      <c r="A4" s="7">
        <v>40048</v>
      </c>
      <c r="B4">
        <v>6.8300000000000001E-3</v>
      </c>
      <c r="C4" s="1">
        <f t="shared" si="0"/>
        <v>6.83</v>
      </c>
      <c r="D4" t="str">
        <f t="shared" si="1"/>
        <v>8</v>
      </c>
      <c r="E4" s="6">
        <v>40096</v>
      </c>
      <c r="F4" s="1">
        <f t="shared" si="2"/>
        <v>4.4400000000000004E-3</v>
      </c>
      <c r="G4">
        <v>0.05</v>
      </c>
      <c r="H4">
        <v>0.3</v>
      </c>
      <c r="I4">
        <v>0.15</v>
      </c>
      <c r="J4" s="5">
        <v>10</v>
      </c>
    </row>
    <row r="5" spans="1:10" ht="15.75" thickBot="1">
      <c r="A5" s="8">
        <v>40054</v>
      </c>
      <c r="B5">
        <v>8.1899999999999994E-3</v>
      </c>
      <c r="C5" s="1">
        <f t="shared" si="0"/>
        <v>8.19</v>
      </c>
      <c r="D5" t="str">
        <f t="shared" si="1"/>
        <v>8</v>
      </c>
      <c r="E5" s="6">
        <v>40127</v>
      </c>
      <c r="F5" s="1" t="s">
        <v>5</v>
      </c>
      <c r="G5">
        <v>0.05</v>
      </c>
      <c r="H5">
        <v>0.3</v>
      </c>
      <c r="I5">
        <v>0.15</v>
      </c>
      <c r="J5" s="5">
        <v>11</v>
      </c>
    </row>
    <row r="6" spans="1:10" ht="15.75" thickBot="1">
      <c r="A6" s="7">
        <v>40060</v>
      </c>
      <c r="B6">
        <v>0.11600000000000001</v>
      </c>
      <c r="C6" s="1">
        <f t="shared" si="0"/>
        <v>116</v>
      </c>
      <c r="D6" t="str">
        <f t="shared" si="1"/>
        <v>9</v>
      </c>
      <c r="E6" s="6">
        <v>40157</v>
      </c>
      <c r="F6" s="1" t="s">
        <v>5</v>
      </c>
      <c r="G6">
        <v>0.05</v>
      </c>
      <c r="H6">
        <v>0.3</v>
      </c>
      <c r="I6">
        <v>0.15</v>
      </c>
      <c r="J6" s="5">
        <v>10</v>
      </c>
    </row>
    <row r="7" spans="1:10" ht="15.75" thickBot="1">
      <c r="A7" s="8">
        <v>40066</v>
      </c>
      <c r="B7">
        <v>0.621</v>
      </c>
      <c r="C7" s="1">
        <f t="shared" si="0"/>
        <v>621</v>
      </c>
      <c r="D7" t="str">
        <f t="shared" si="1"/>
        <v>9</v>
      </c>
      <c r="E7" s="6">
        <v>40188</v>
      </c>
      <c r="F7" s="1" t="s">
        <v>5</v>
      </c>
      <c r="G7">
        <v>0.05</v>
      </c>
      <c r="H7">
        <v>0.3</v>
      </c>
      <c r="I7">
        <v>0.15</v>
      </c>
      <c r="J7" s="5">
        <v>1</v>
      </c>
    </row>
    <row r="8" spans="1:10" ht="15.75" thickBot="1">
      <c r="A8" s="7">
        <v>40072</v>
      </c>
      <c r="B8">
        <v>4.3499999999999997E-2</v>
      </c>
      <c r="C8" s="1">
        <f t="shared" si="0"/>
        <v>43.5</v>
      </c>
      <c r="D8" t="str">
        <f t="shared" si="1"/>
        <v>9</v>
      </c>
      <c r="E8" s="6">
        <v>40219</v>
      </c>
      <c r="F8" s="1" t="s">
        <v>5</v>
      </c>
      <c r="G8">
        <v>0.05</v>
      </c>
      <c r="H8">
        <v>0.3</v>
      </c>
      <c r="I8">
        <v>0.15</v>
      </c>
      <c r="J8" s="5">
        <v>2</v>
      </c>
    </row>
    <row r="9" spans="1:10" ht="15.75" thickBot="1">
      <c r="A9" s="8">
        <v>40078</v>
      </c>
      <c r="B9">
        <v>4.8799999999999996E-2</v>
      </c>
      <c r="C9" s="1">
        <f t="shared" si="0"/>
        <v>48.8</v>
      </c>
      <c r="D9" t="str">
        <f t="shared" si="1"/>
        <v>9</v>
      </c>
      <c r="E9" s="6">
        <v>40247</v>
      </c>
      <c r="F9" s="1" t="s">
        <v>5</v>
      </c>
      <c r="G9">
        <v>0.05</v>
      </c>
      <c r="H9">
        <v>0.3</v>
      </c>
      <c r="I9">
        <v>0.15</v>
      </c>
      <c r="J9" s="5">
        <v>3</v>
      </c>
    </row>
    <row r="10" spans="1:10" ht="15.75" thickBot="1">
      <c r="A10" s="7">
        <v>40084</v>
      </c>
      <c r="B10">
        <v>1.0500000000000001E-2</v>
      </c>
      <c r="C10" s="1">
        <f t="shared" si="0"/>
        <v>10.5</v>
      </c>
      <c r="D10" t="str">
        <f t="shared" si="1"/>
        <v>9</v>
      </c>
      <c r="E10" s="6">
        <v>40278</v>
      </c>
      <c r="F10" s="1" t="s">
        <v>5</v>
      </c>
      <c r="G10">
        <v>0.05</v>
      </c>
      <c r="H10">
        <v>0.3</v>
      </c>
      <c r="I10">
        <v>0.15</v>
      </c>
      <c r="J10" s="5">
        <v>4</v>
      </c>
    </row>
    <row r="11" spans="1:10">
      <c r="A11" s="9">
        <v>40090</v>
      </c>
      <c r="B11">
        <v>4.4400000000000004E-3</v>
      </c>
      <c r="C11" s="1">
        <f t="shared" si="0"/>
        <v>4.4400000000000004</v>
      </c>
      <c r="D11" t="str">
        <f t="shared" si="1"/>
        <v>10</v>
      </c>
      <c r="E11" s="6">
        <v>40308</v>
      </c>
      <c r="F11" s="1" t="s">
        <v>5</v>
      </c>
      <c r="G11">
        <v>0.05</v>
      </c>
      <c r="H11">
        <v>0.3</v>
      </c>
      <c r="I11">
        <v>0.15</v>
      </c>
      <c r="J11" s="5">
        <v>5</v>
      </c>
    </row>
    <row r="12" spans="1:10" ht="15.75" thickBot="1">
      <c r="A12" s="7">
        <v>40720</v>
      </c>
      <c r="B12">
        <v>1.0699999999999999E-2</v>
      </c>
      <c r="C12" s="1">
        <f t="shared" si="0"/>
        <v>10.7</v>
      </c>
      <c r="D12" t="str">
        <f t="shared" si="1"/>
        <v>6</v>
      </c>
      <c r="E12" s="6">
        <v>40339</v>
      </c>
      <c r="F12" s="1" t="s">
        <v>5</v>
      </c>
      <c r="G12">
        <v>0.05</v>
      </c>
      <c r="H12">
        <v>0.3</v>
      </c>
      <c r="I12">
        <v>0.15</v>
      </c>
      <c r="J12" s="5">
        <v>6</v>
      </c>
    </row>
    <row r="13" spans="1:10" ht="15.75" thickBot="1">
      <c r="A13" s="8">
        <v>40726</v>
      </c>
      <c r="B13">
        <v>0.26200000000000001</v>
      </c>
      <c r="C13" s="1">
        <f t="shared" si="0"/>
        <v>262</v>
      </c>
      <c r="D13" t="str">
        <f t="shared" si="1"/>
        <v>7</v>
      </c>
      <c r="E13" s="6">
        <v>40369</v>
      </c>
      <c r="F13" s="1" t="s">
        <v>5</v>
      </c>
      <c r="G13">
        <v>0.05</v>
      </c>
      <c r="H13">
        <v>0.3</v>
      </c>
      <c r="I13">
        <v>0.15</v>
      </c>
      <c r="J13" s="5">
        <v>7</v>
      </c>
    </row>
    <row r="14" spans="1:10" ht="15.75" thickBot="1">
      <c r="A14" s="7">
        <v>40732</v>
      </c>
      <c r="B14">
        <v>0.34399999999999997</v>
      </c>
      <c r="C14" s="1">
        <f t="shared" si="0"/>
        <v>344</v>
      </c>
      <c r="D14" t="str">
        <f t="shared" si="1"/>
        <v>7</v>
      </c>
      <c r="E14" s="6">
        <v>40400</v>
      </c>
      <c r="F14" s="1" t="s">
        <v>5</v>
      </c>
      <c r="G14">
        <v>0.05</v>
      </c>
      <c r="H14">
        <v>0.3</v>
      </c>
      <c r="I14">
        <v>0.15</v>
      </c>
      <c r="J14" s="5">
        <v>8</v>
      </c>
    </row>
    <row r="15" spans="1:10" ht="15.75" thickBot="1">
      <c r="A15" s="8">
        <v>40738</v>
      </c>
      <c r="B15">
        <v>0.98499999999999999</v>
      </c>
      <c r="C15" s="1">
        <f t="shared" si="0"/>
        <v>985</v>
      </c>
      <c r="D15" t="str">
        <f t="shared" si="1"/>
        <v>7</v>
      </c>
      <c r="E15" s="6">
        <v>40431</v>
      </c>
      <c r="F15" s="1" t="s">
        <v>5</v>
      </c>
      <c r="G15">
        <v>0.05</v>
      </c>
      <c r="H15">
        <v>0.3</v>
      </c>
      <c r="I15">
        <v>0.15</v>
      </c>
      <c r="J15" s="5">
        <v>9</v>
      </c>
    </row>
    <row r="16" spans="1:10" ht="15.75" thickBot="1">
      <c r="A16" s="7">
        <v>40744</v>
      </c>
      <c r="B16">
        <v>0.27900000000000003</v>
      </c>
      <c r="C16" s="1">
        <f t="shared" si="0"/>
        <v>279</v>
      </c>
      <c r="D16" t="str">
        <f t="shared" si="1"/>
        <v>7</v>
      </c>
      <c r="E16" s="6">
        <v>40461</v>
      </c>
      <c r="F16" s="1" t="s">
        <v>5</v>
      </c>
      <c r="G16">
        <v>0.05</v>
      </c>
      <c r="H16">
        <v>0.3</v>
      </c>
      <c r="I16">
        <v>0.15</v>
      </c>
      <c r="J16" s="5">
        <v>10</v>
      </c>
    </row>
    <row r="17" spans="1:10" ht="15.75" thickBot="1">
      <c r="A17" s="8">
        <v>40750</v>
      </c>
      <c r="B17">
        <v>0.152</v>
      </c>
      <c r="C17" s="1">
        <f t="shared" si="0"/>
        <v>152</v>
      </c>
      <c r="D17" t="str">
        <f t="shared" si="1"/>
        <v>7</v>
      </c>
      <c r="E17" s="6">
        <v>40492</v>
      </c>
      <c r="F17" s="1" t="s">
        <v>5</v>
      </c>
      <c r="G17">
        <v>0.05</v>
      </c>
      <c r="H17">
        <v>0.3</v>
      </c>
      <c r="I17">
        <v>0.15</v>
      </c>
      <c r="J17" s="5">
        <v>11</v>
      </c>
    </row>
    <row r="18" spans="1:10" ht="15.75" thickBot="1">
      <c r="A18" s="7">
        <v>40756</v>
      </c>
      <c r="B18">
        <v>0.18</v>
      </c>
      <c r="C18" s="1">
        <f t="shared" si="0"/>
        <v>180</v>
      </c>
      <c r="D18" t="str">
        <f t="shared" si="1"/>
        <v>8</v>
      </c>
      <c r="E18" s="6">
        <v>40522</v>
      </c>
      <c r="F18" s="1" t="s">
        <v>5</v>
      </c>
      <c r="G18">
        <v>0.05</v>
      </c>
      <c r="H18">
        <v>0.3</v>
      </c>
      <c r="I18">
        <v>0.15</v>
      </c>
      <c r="J18" s="5">
        <v>12</v>
      </c>
    </row>
    <row r="19" spans="1:10" ht="15.75" thickBot="1">
      <c r="A19" s="8">
        <v>40762</v>
      </c>
      <c r="B19">
        <v>9.6200000000000001E-3</v>
      </c>
      <c r="C19" s="1">
        <f t="shared" si="0"/>
        <v>9.6199999999999992</v>
      </c>
      <c r="D19" t="str">
        <f t="shared" si="1"/>
        <v>8</v>
      </c>
      <c r="E19" s="6">
        <v>40553</v>
      </c>
      <c r="F19" s="1" t="s">
        <v>5</v>
      </c>
      <c r="G19">
        <v>0.05</v>
      </c>
      <c r="H19">
        <v>0.3</v>
      </c>
      <c r="I19">
        <v>0.15</v>
      </c>
      <c r="J19" s="5">
        <v>1</v>
      </c>
    </row>
    <row r="20" spans="1:10" ht="15.75" thickBot="1">
      <c r="A20" s="7">
        <v>40768</v>
      </c>
      <c r="B20">
        <v>0.11799999999999999</v>
      </c>
      <c r="C20" s="1">
        <f t="shared" si="0"/>
        <v>118</v>
      </c>
      <c r="D20" t="str">
        <f t="shared" si="1"/>
        <v>8</v>
      </c>
      <c r="E20" s="6">
        <v>40584</v>
      </c>
      <c r="F20" s="1" t="s">
        <v>5</v>
      </c>
      <c r="G20">
        <v>0.05</v>
      </c>
      <c r="H20">
        <v>0.3</v>
      </c>
      <c r="I20">
        <v>0.15</v>
      </c>
      <c r="J20" s="5">
        <v>2</v>
      </c>
    </row>
    <row r="21" spans="1:10" ht="15.75" thickBot="1">
      <c r="A21" s="8">
        <v>40774</v>
      </c>
      <c r="B21">
        <v>1.54</v>
      </c>
      <c r="C21" s="1">
        <f t="shared" si="0"/>
        <v>1540</v>
      </c>
      <c r="D21" t="str">
        <f t="shared" si="1"/>
        <v>8</v>
      </c>
      <c r="E21" s="6">
        <v>40612</v>
      </c>
      <c r="F21" s="1" t="s">
        <v>5</v>
      </c>
      <c r="G21">
        <v>0.05</v>
      </c>
      <c r="H21">
        <v>0.3</v>
      </c>
      <c r="I21">
        <v>0.15</v>
      </c>
      <c r="J21" s="5">
        <v>3</v>
      </c>
    </row>
    <row r="22" spans="1:10" ht="15.75" thickBot="1">
      <c r="A22" s="7">
        <v>40780</v>
      </c>
      <c r="B22">
        <v>2.58E-2</v>
      </c>
      <c r="C22" s="1">
        <f t="shared" si="0"/>
        <v>25.8</v>
      </c>
      <c r="D22" t="str">
        <f t="shared" si="1"/>
        <v>8</v>
      </c>
      <c r="E22" s="6">
        <v>40643</v>
      </c>
      <c r="F22" s="1" t="s">
        <v>5</v>
      </c>
      <c r="G22">
        <v>0.05</v>
      </c>
      <c r="H22">
        <v>0.3</v>
      </c>
      <c r="I22">
        <v>0.15</v>
      </c>
      <c r="J22" s="5">
        <v>4</v>
      </c>
    </row>
    <row r="23" spans="1:10" ht="15.75" thickBot="1">
      <c r="A23" s="8">
        <v>40786</v>
      </c>
      <c r="B23">
        <v>1.23</v>
      </c>
      <c r="C23" s="1">
        <f t="shared" si="0"/>
        <v>1230</v>
      </c>
      <c r="D23" t="str">
        <f t="shared" si="1"/>
        <v>8</v>
      </c>
      <c r="E23" s="6">
        <v>40673</v>
      </c>
      <c r="F23" s="1" t="s">
        <v>5</v>
      </c>
      <c r="G23">
        <v>0.05</v>
      </c>
      <c r="H23">
        <v>0.3</v>
      </c>
      <c r="I23">
        <v>0.15</v>
      </c>
      <c r="J23" s="5">
        <v>5</v>
      </c>
    </row>
    <row r="24" spans="1:10" ht="15.75" thickBot="1">
      <c r="A24" s="7">
        <v>40792</v>
      </c>
      <c r="B24">
        <v>1.53</v>
      </c>
      <c r="C24" s="1">
        <f t="shared" si="0"/>
        <v>1530</v>
      </c>
      <c r="D24" t="str">
        <f t="shared" si="1"/>
        <v>9</v>
      </c>
      <c r="E24" s="6">
        <v>40704</v>
      </c>
      <c r="F24" s="1">
        <f>AVERAGEIF($D$12:$D$43,J24,$B$12:$B$43)</f>
        <v>1.0699999999999999E-2</v>
      </c>
      <c r="G24">
        <v>0.05</v>
      </c>
      <c r="H24">
        <v>0.3</v>
      </c>
      <c r="I24">
        <v>0.15</v>
      </c>
      <c r="J24" s="5">
        <v>6</v>
      </c>
    </row>
    <row r="25" spans="1:10" ht="15.75" thickBot="1">
      <c r="A25" s="8">
        <v>40798</v>
      </c>
      <c r="B25">
        <v>0.99299999999999999</v>
      </c>
      <c r="C25" s="1">
        <f t="shared" si="0"/>
        <v>993</v>
      </c>
      <c r="D25" t="str">
        <f t="shared" si="1"/>
        <v>9</v>
      </c>
      <c r="E25" s="6">
        <v>40734</v>
      </c>
      <c r="F25" s="1">
        <f t="shared" ref="F25:F30" si="3">AVERAGEIF($D$12:$D$43,J25,$B$12:$B$43)</f>
        <v>0.40440000000000004</v>
      </c>
      <c r="G25">
        <v>0.05</v>
      </c>
      <c r="H25">
        <v>0.3</v>
      </c>
      <c r="I25">
        <v>0.15</v>
      </c>
      <c r="J25" s="5">
        <v>7</v>
      </c>
    </row>
    <row r="26" spans="1:10" ht="15.75" thickBot="1">
      <c r="A26" s="7">
        <v>40804</v>
      </c>
      <c r="B26">
        <v>2.98E-2</v>
      </c>
      <c r="C26" s="1">
        <f t="shared" si="0"/>
        <v>29.8</v>
      </c>
      <c r="D26" t="str">
        <f t="shared" si="1"/>
        <v>9</v>
      </c>
      <c r="E26" s="6">
        <v>40765</v>
      </c>
      <c r="F26" s="1">
        <f t="shared" si="3"/>
        <v>0.51723666666666668</v>
      </c>
      <c r="G26">
        <v>0.05</v>
      </c>
      <c r="H26">
        <v>0.3</v>
      </c>
      <c r="I26">
        <v>0.15</v>
      </c>
      <c r="J26" s="5">
        <v>8</v>
      </c>
    </row>
    <row r="27" spans="1:10" ht="15.75" thickBot="1">
      <c r="A27" s="8">
        <v>40810</v>
      </c>
      <c r="B27">
        <v>1.2199999999999999E-2</v>
      </c>
      <c r="C27" s="1">
        <f t="shared" si="0"/>
        <v>12.2</v>
      </c>
      <c r="D27" t="str">
        <f t="shared" si="1"/>
        <v>9</v>
      </c>
      <c r="E27" s="6">
        <v>40796</v>
      </c>
      <c r="F27" s="1">
        <f t="shared" si="3"/>
        <v>0.51432599999999995</v>
      </c>
      <c r="G27">
        <v>0.05</v>
      </c>
      <c r="H27">
        <v>0.3</v>
      </c>
      <c r="I27">
        <v>0.15</v>
      </c>
      <c r="J27" s="5">
        <v>9</v>
      </c>
    </row>
    <row r="28" spans="1:10" ht="15.75" thickBot="1">
      <c r="A28" s="7">
        <v>40816</v>
      </c>
      <c r="B28">
        <v>6.6299999999999996E-3</v>
      </c>
      <c r="C28" s="1">
        <f t="shared" si="0"/>
        <v>6.63</v>
      </c>
      <c r="D28" t="str">
        <f t="shared" si="1"/>
        <v>9</v>
      </c>
      <c r="E28" s="6">
        <v>40826</v>
      </c>
      <c r="F28" s="1">
        <f t="shared" si="3"/>
        <v>0.76113600000000003</v>
      </c>
      <c r="G28">
        <v>0.05</v>
      </c>
      <c r="H28">
        <v>0.3</v>
      </c>
      <c r="I28">
        <v>0.15</v>
      </c>
      <c r="J28" s="5">
        <v>10</v>
      </c>
    </row>
    <row r="29" spans="1:10" ht="15.75" thickBot="1">
      <c r="A29" s="8">
        <v>40822</v>
      </c>
      <c r="B29">
        <v>0.92800000000000005</v>
      </c>
      <c r="C29" s="1">
        <f t="shared" si="0"/>
        <v>928</v>
      </c>
      <c r="D29" t="str">
        <f t="shared" si="1"/>
        <v>10</v>
      </c>
      <c r="E29" s="6">
        <v>40857</v>
      </c>
      <c r="F29" s="1">
        <f t="shared" si="3"/>
        <v>3.56E-2</v>
      </c>
      <c r="G29">
        <v>0.05</v>
      </c>
      <c r="H29">
        <v>0.3</v>
      </c>
      <c r="I29">
        <v>0.15</v>
      </c>
      <c r="J29" s="5">
        <v>11</v>
      </c>
    </row>
    <row r="30" spans="1:10" ht="15.75" thickBot="1">
      <c r="A30" s="7">
        <v>40828</v>
      </c>
      <c r="B30">
        <v>2.4500000000000002</v>
      </c>
      <c r="C30" s="1">
        <f t="shared" si="0"/>
        <v>2450</v>
      </c>
      <c r="D30" t="str">
        <f t="shared" si="1"/>
        <v>10</v>
      </c>
      <c r="E30" s="6">
        <v>40887</v>
      </c>
      <c r="F30" s="1">
        <f t="shared" si="3"/>
        <v>0.48280200000000006</v>
      </c>
      <c r="G30">
        <v>0.05</v>
      </c>
      <c r="H30">
        <v>0.3</v>
      </c>
      <c r="I30">
        <v>0.15</v>
      </c>
      <c r="J30" s="5">
        <v>12</v>
      </c>
    </row>
    <row r="31" spans="1:10" ht="15.75" thickBot="1">
      <c r="A31" s="8">
        <v>40834</v>
      </c>
      <c r="B31">
        <v>0.29499999999999998</v>
      </c>
      <c r="C31" s="1">
        <f t="shared" si="0"/>
        <v>295</v>
      </c>
      <c r="D31" t="str">
        <f t="shared" si="1"/>
        <v>10</v>
      </c>
      <c r="E31" s="6">
        <v>40918</v>
      </c>
      <c r="F31" s="1">
        <f>AVERAGEIF($D$44:$D$48,J31,$B$44:$B$48)</f>
        <v>0.10189200000000001</v>
      </c>
      <c r="G31">
        <v>0.05</v>
      </c>
      <c r="H31">
        <v>0.3</v>
      </c>
      <c r="I31">
        <v>0.15</v>
      </c>
      <c r="J31" s="5">
        <v>1</v>
      </c>
    </row>
    <row r="32" spans="1:10" ht="15.75" thickBot="1">
      <c r="A32" s="7">
        <v>40840</v>
      </c>
      <c r="B32">
        <v>0.123</v>
      </c>
      <c r="C32" s="1">
        <f t="shared" si="0"/>
        <v>123</v>
      </c>
      <c r="D32" t="str">
        <f t="shared" si="1"/>
        <v>10</v>
      </c>
      <c r="E32" s="6"/>
      <c r="J32" s="5"/>
    </row>
    <row r="33" spans="1:10" ht="15.75" thickBot="1">
      <c r="A33" s="8">
        <v>40846</v>
      </c>
      <c r="B33">
        <v>9.6799999999999994E-3</v>
      </c>
      <c r="C33" s="1">
        <f t="shared" si="0"/>
        <v>9.68</v>
      </c>
      <c r="D33" t="str">
        <f t="shared" si="1"/>
        <v>10</v>
      </c>
      <c r="E33" s="6"/>
      <c r="J33" s="5"/>
    </row>
    <row r="34" spans="1:10" ht="15.75" thickBot="1">
      <c r="A34" s="7">
        <v>40852</v>
      </c>
      <c r="B34">
        <v>7.5499999999999998E-2</v>
      </c>
      <c r="C34" s="1">
        <f t="shared" si="0"/>
        <v>75.5</v>
      </c>
      <c r="D34" t="str">
        <f t="shared" si="1"/>
        <v>11</v>
      </c>
      <c r="E34" s="6"/>
      <c r="J34" s="5"/>
    </row>
    <row r="35" spans="1:10" ht="15.75" thickBot="1">
      <c r="A35" s="8">
        <v>40858</v>
      </c>
      <c r="B35">
        <v>2.0300000000000002E-2</v>
      </c>
      <c r="C35" s="1">
        <f t="shared" si="0"/>
        <v>20.3</v>
      </c>
      <c r="D35" t="str">
        <f t="shared" si="1"/>
        <v>11</v>
      </c>
      <c r="E35" s="6"/>
      <c r="J35" s="5"/>
    </row>
    <row r="36" spans="1:10" ht="15.75" thickBot="1">
      <c r="A36" s="7">
        <v>40864</v>
      </c>
      <c r="B36">
        <v>1.72E-2</v>
      </c>
      <c r="C36" s="1">
        <f t="shared" si="0"/>
        <v>17.2</v>
      </c>
      <c r="D36" t="str">
        <f t="shared" si="1"/>
        <v>11</v>
      </c>
      <c r="E36" s="6"/>
      <c r="J36" s="5"/>
    </row>
    <row r="37" spans="1:10" ht="15.75" thickBot="1">
      <c r="A37" s="8">
        <v>40870</v>
      </c>
      <c r="B37">
        <v>3.4700000000000002E-2</v>
      </c>
      <c r="C37" s="1">
        <f t="shared" si="0"/>
        <v>34.700000000000003</v>
      </c>
      <c r="D37" t="str">
        <f t="shared" si="1"/>
        <v>11</v>
      </c>
      <c r="E37" s="6"/>
      <c r="J37" s="5"/>
    </row>
    <row r="38" spans="1:10" ht="15.75" thickBot="1">
      <c r="A38" s="7">
        <v>40876</v>
      </c>
      <c r="B38">
        <v>3.0300000000000001E-2</v>
      </c>
      <c r="C38" s="1">
        <f t="shared" si="0"/>
        <v>30.3</v>
      </c>
      <c r="D38" t="str">
        <f t="shared" si="1"/>
        <v>11</v>
      </c>
      <c r="E38" s="6"/>
      <c r="J38" s="5"/>
    </row>
    <row r="39" spans="1:10" ht="15.75" thickBot="1">
      <c r="A39" s="8">
        <v>40882</v>
      </c>
      <c r="B39">
        <v>0.52400000000000002</v>
      </c>
      <c r="C39" s="1">
        <f t="shared" si="0"/>
        <v>524</v>
      </c>
      <c r="D39" t="str">
        <f t="shared" si="1"/>
        <v>12</v>
      </c>
      <c r="E39" s="6"/>
    </row>
    <row r="40" spans="1:10" ht="15.75" thickBot="1">
      <c r="A40" s="7">
        <v>40888</v>
      </c>
      <c r="B40">
        <v>2.86E-2</v>
      </c>
      <c r="C40" s="1">
        <f t="shared" si="0"/>
        <v>28.6</v>
      </c>
      <c r="D40" t="str">
        <f t="shared" si="1"/>
        <v>12</v>
      </c>
      <c r="E40" s="6"/>
    </row>
    <row r="41" spans="1:10" ht="15.75" thickBot="1">
      <c r="A41" s="8">
        <v>40894</v>
      </c>
      <c r="B41">
        <v>7.2100000000000003E-3</v>
      </c>
      <c r="C41" s="1">
        <f t="shared" si="0"/>
        <v>7.21</v>
      </c>
      <c r="D41" t="str">
        <f t="shared" si="1"/>
        <v>12</v>
      </c>
      <c r="E41" s="6"/>
    </row>
    <row r="42" spans="1:10" ht="15.75" thickBot="1">
      <c r="A42" s="7">
        <v>40900</v>
      </c>
      <c r="B42">
        <v>4.2000000000000006E-3</v>
      </c>
      <c r="C42" s="1">
        <f>B42*1000</f>
        <v>4.2</v>
      </c>
      <c r="D42" t="str">
        <f t="shared" si="1"/>
        <v>12</v>
      </c>
      <c r="E42" s="6"/>
    </row>
    <row r="43" spans="1:10" ht="15.75" thickBot="1">
      <c r="A43" s="8">
        <v>40906</v>
      </c>
      <c r="B43">
        <v>1.85</v>
      </c>
      <c r="C43" s="1">
        <f t="shared" si="0"/>
        <v>1850</v>
      </c>
      <c r="D43" t="str">
        <f t="shared" si="1"/>
        <v>12</v>
      </c>
      <c r="E43" s="6"/>
    </row>
    <row r="44" spans="1:10" ht="15.75" thickBot="1">
      <c r="A44" s="7">
        <v>40912</v>
      </c>
      <c r="B44">
        <v>1.12E-2</v>
      </c>
      <c r="C44" s="1">
        <f t="shared" si="0"/>
        <v>11.2</v>
      </c>
      <c r="D44" t="str">
        <f t="shared" si="1"/>
        <v>1</v>
      </c>
      <c r="E44" s="6"/>
    </row>
    <row r="45" spans="1:10" ht="15.75" thickBot="1">
      <c r="A45" s="8">
        <v>40918</v>
      </c>
      <c r="B45">
        <v>0.14499999999999999</v>
      </c>
      <c r="C45" s="1">
        <f t="shared" si="0"/>
        <v>145</v>
      </c>
      <c r="D45" t="str">
        <f t="shared" si="1"/>
        <v>1</v>
      </c>
      <c r="E45" s="6"/>
    </row>
    <row r="46" spans="1:10" ht="15.75" thickBot="1">
      <c r="A46" s="7">
        <v>40924</v>
      </c>
      <c r="B46">
        <v>0.32600000000000001</v>
      </c>
      <c r="C46" s="1">
        <f t="shared" si="0"/>
        <v>326</v>
      </c>
      <c r="D46" t="str">
        <f t="shared" si="1"/>
        <v>1</v>
      </c>
      <c r="E46" s="6"/>
    </row>
    <row r="47" spans="1:10" ht="15.75" thickBot="1">
      <c r="A47" s="8">
        <v>40930</v>
      </c>
      <c r="B47">
        <v>1.9100000000000002E-2</v>
      </c>
      <c r="C47" s="1">
        <f t="shared" si="0"/>
        <v>19.100000000000001</v>
      </c>
      <c r="D47" t="str">
        <f t="shared" si="1"/>
        <v>1</v>
      </c>
      <c r="E47" s="6"/>
    </row>
    <row r="48" spans="1:10">
      <c r="A48" s="10">
        <v>40936</v>
      </c>
      <c r="B48">
        <v>8.1600000000000006E-3</v>
      </c>
      <c r="C48" s="1">
        <f t="shared" si="0"/>
        <v>8.16</v>
      </c>
      <c r="D48" t="str">
        <f t="shared" si="1"/>
        <v>1</v>
      </c>
      <c r="E48" s="6"/>
    </row>
    <row r="49" spans="1:5">
      <c r="A49" t="s">
        <v>6</v>
      </c>
      <c r="E49" s="11"/>
    </row>
    <row r="51" spans="1:5">
      <c r="E51" s="6"/>
    </row>
    <row r="52" spans="1:5">
      <c r="E52" s="6"/>
    </row>
    <row r="53" spans="1:5">
      <c r="E53" s="6"/>
    </row>
    <row r="54" spans="1:5">
      <c r="E54" s="6"/>
    </row>
    <row r="55" spans="1:5">
      <c r="E55" s="6"/>
    </row>
    <row r="56" spans="1:5">
      <c r="E56" s="6"/>
    </row>
    <row r="57" spans="1:5">
      <c r="E57" s="6"/>
    </row>
    <row r="58" spans="1:5">
      <c r="E58" s="6"/>
    </row>
    <row r="59" spans="1:5">
      <c r="E59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pcocessedData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2018-09-21T16:27:57Z</dcterms:modified>
</cp:coreProperties>
</file>